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120" tabRatio="793" activeTab="5"/>
  </bookViews>
  <sheets>
    <sheet name="節点ﾃﾞｰﾀ" sheetId="1" r:id="rId1"/>
    <sheet name="部材ﾃﾞｰﾀ" sheetId="2" r:id="rId2"/>
    <sheet name="支点ﾃﾞｰﾀ" sheetId="3" r:id="rId3"/>
    <sheet name="荷重ﾃﾞｰﾀ" sheetId="4" r:id="rId4"/>
    <sheet name="節点荷重ﾃﾞｰﾀ" sheetId="5" r:id="rId5"/>
    <sheet name="計算結果(旧）" sheetId="6" r:id="rId6"/>
    <sheet name="計算結果(修正後）" sheetId="7" r:id="rId7"/>
    <sheet name="他社製品計算結果" sheetId="8" r:id="rId8"/>
  </sheets>
  <definedNames>
    <definedName name="FrameDataArea" localSheetId="3">'荷重ﾃﾞｰﾀ'!$C$3:$J$32</definedName>
    <definedName name="FrameDataArea" localSheetId="2">'支点ﾃﾞｰﾀ'!$C$3:$F$12</definedName>
    <definedName name="FrameDataArea" localSheetId="0">'節点ﾃﾞｰﾀ'!$C$3:$D$32</definedName>
    <definedName name="FrameDataArea" localSheetId="4">'節点荷重ﾃﾞｰﾀ'!$C$3:$G$32</definedName>
    <definedName name="FrameDataArea" localSheetId="1">'部材ﾃﾞｰﾀ'!$C$3:$V$32</definedName>
    <definedName name="_xlnm.Print_Area" localSheetId="3">'荷重ﾃﾞｰﾀ'!$B$1:$N$32</definedName>
    <definedName name="_xlnm.Print_Area" localSheetId="2">'支点ﾃﾞｰﾀ'!$B$1:$J$12</definedName>
    <definedName name="_xlnm.Print_Area" localSheetId="0">'節点ﾃﾞｰﾀ'!$B$1:$D$32</definedName>
    <definedName name="_xlnm.Print_Area" localSheetId="4">'節点荷重ﾃﾞｰﾀ'!$B$1:$I$32</definedName>
    <definedName name="_xlnm.Print_Area" localSheetId="1">'部材ﾃﾞｰﾀ'!$B$1:$V$32</definedName>
    <definedName name="_xlnm.Print_Titles" localSheetId="3">'荷重ﾃﾞｰﾀ'!$2:$2</definedName>
    <definedName name="_xlnm.Print_Titles" localSheetId="2">'支点ﾃﾞｰﾀ'!$2:$2</definedName>
    <definedName name="_xlnm.Print_Titles" localSheetId="0">'節点ﾃﾞｰﾀ'!$2:$2</definedName>
    <definedName name="_xlnm.Print_Titles" localSheetId="4">'節点荷重ﾃﾞｰﾀ'!$2:$2</definedName>
    <definedName name="_xlnm.Print_Titles" localSheetId="1">'部材ﾃﾞｰﾀ'!$B:$B,'部材ﾃﾞｰﾀ'!$2:$2</definedName>
  </definedNames>
  <calcPr fullCalcOnLoad="1"/>
</workbook>
</file>

<file path=xl/sharedStrings.xml><?xml version="1.0" encoding="utf-8"?>
<sst xmlns="http://schemas.openxmlformats.org/spreadsheetml/2006/main" count="100" uniqueCount="56">
  <si>
    <t>№</t>
  </si>
  <si>
    <t>Ｘ座標
(m)</t>
  </si>
  <si>
    <t>Ｙ座標
(m)</t>
  </si>
  <si>
    <t>節点データ</t>
  </si>
  <si>
    <t>Ｉ端</t>
  </si>
  <si>
    <t>Ｊ端</t>
  </si>
  <si>
    <t>Ｉ端
結合</t>
  </si>
  <si>
    <t>Ｊ端
結合</t>
  </si>
  <si>
    <r>
      <t>断面積
(m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</si>
  <si>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断面二次ﾓｰﾒﾝﾄ
(m</t>
    </r>
    <r>
      <rPr>
        <vertAlign val="superscript"/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</si>
  <si>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弾性係数
(kN/m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</si>
  <si>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線膨張係数
(m/m/DEG)</t>
  </si>
  <si>
    <r>
      <t>直角方向バネ
(kN/m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</si>
  <si>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軸方向バネ
(kN/m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</si>
  <si>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着目点 (I端からの距離)
(m)</t>
  </si>
  <si>
    <t>部材長
(m)</t>
  </si>
  <si>
    <t>部材データ</t>
  </si>
  <si>
    <t>節点№</t>
  </si>
  <si>
    <t>水平方向</t>
  </si>
  <si>
    <t>鉛直方向</t>
  </si>
  <si>
    <t>回転</t>
  </si>
  <si>
    <t>支点データ</t>
  </si>
  <si>
    <t>部材№</t>
  </si>
  <si>
    <t>荷重種類</t>
  </si>
  <si>
    <r>
      <t>離れＬ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
(m)</t>
    </r>
  </si>
  <si>
    <r>
      <t>離れＬ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(m)</t>
    </r>
  </si>
  <si>
    <r>
      <t>荷重Ｐ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
(kN </t>
    </r>
    <r>
      <rPr>
        <sz val="11"/>
        <color indexed="12"/>
        <rFont val="ＭＳ Ｐゴシック"/>
        <family val="3"/>
      </rPr>
      <t>or</t>
    </r>
    <r>
      <rPr>
        <sz val="11"/>
        <rFont val="ＭＳ Ｐゴシック"/>
        <family val="3"/>
      </rPr>
      <t xml:space="preserve"> kN/m)</t>
    </r>
  </si>
  <si>
    <r>
      <t>荷重Ｐ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(kN </t>
    </r>
    <r>
      <rPr>
        <sz val="11"/>
        <color indexed="12"/>
        <rFont val="ＭＳ Ｐゴシック"/>
        <family val="3"/>
      </rPr>
      <t>or</t>
    </r>
    <r>
      <rPr>
        <sz val="11"/>
        <rFont val="ＭＳ Ｐゴシック"/>
        <family val="3"/>
      </rPr>
      <t xml:space="preserve"> kN/m)</t>
    </r>
  </si>
  <si>
    <t>座標系</t>
  </si>
  <si>
    <t>荷重コメント</t>
  </si>
  <si>
    <t>荷重データ</t>
  </si>
  <si>
    <t>節点番号</t>
  </si>
  <si>
    <t>水平方向
(kN)</t>
  </si>
  <si>
    <t>鉛直方向
(kN)</t>
  </si>
  <si>
    <t>回転
(kN･m/Rad)</t>
  </si>
  <si>
    <t>節点荷重データ</t>
  </si>
  <si>
    <t>変位量</t>
  </si>
  <si>
    <t>節点</t>
  </si>
  <si>
    <t>水平
(mm)</t>
  </si>
  <si>
    <t>鉛直
(mm)</t>
  </si>
  <si>
    <t>回転
(㎜･rad)</t>
  </si>
  <si>
    <t>支点反力</t>
  </si>
  <si>
    <t>水平
(kN)</t>
  </si>
  <si>
    <t>鉛直
(kN)</t>
  </si>
  <si>
    <t>回転
(kN･m)</t>
  </si>
  <si>
    <t>断面力</t>
  </si>
  <si>
    <t>距離
(m)</t>
  </si>
  <si>
    <t>軸力
(kN)</t>
  </si>
  <si>
    <t>セン断力
(kN)</t>
  </si>
  <si>
    <t>モーメント
(kN･m)</t>
  </si>
  <si>
    <t xml:space="preserve"> 部材  1   ( 1 -  2 )</t>
  </si>
  <si>
    <t xml:space="preserve"> 部材  2   ( 2 -  3 )</t>
  </si>
  <si>
    <t>M-peak</t>
  </si>
  <si>
    <t xml:space="preserve"> 部材  3   ( 3 -  4 )</t>
  </si>
  <si>
    <t xml:space="preserve"> 部材  4   ( 4 -  5 )</t>
  </si>
  <si>
    <t>総荷重＝1.0×4.5＋4.0＝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</si>
</sst>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0"/>
    <numFmt numFmtId="179" formatCode="0.0000"/>
    <numFmt numFmtId="180" formatCode="0_ "/>
  </numFmts>
  <fonts count="1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" fontId="1" fillId="0" borderId="0" xfId="0" applyNumberFormat="1" applyFont="1" applyAlignment="1" applyProtection="1">
      <alignment horizontal="left" vertical="center"/>
      <protection/>
    </xf>
    <xf numFmtId="17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" fontId="0" fillId="2" borderId="5" xfId="0" applyNumberFormat="1" applyFill="1" applyBorder="1" applyAlignment="1" applyProtection="1">
      <alignment horizontal="center" vertical="center"/>
      <protection/>
    </xf>
    <xf numFmtId="176" fontId="0" fillId="2" borderId="6" xfId="0" applyNumberFormat="1" applyFill="1" applyBorder="1" applyAlignment="1" applyProtection="1">
      <alignment horizontal="center" vertical="center" wrapText="1"/>
      <protection/>
    </xf>
    <xf numFmtId="176" fontId="0" fillId="2" borderId="7" xfId="0" applyNumberFormat="1" applyFill="1" applyBorder="1" applyAlignment="1" applyProtection="1">
      <alignment horizontal="center" vertical="center" wrapText="1"/>
      <protection/>
    </xf>
    <xf numFmtId="1" fontId="0" fillId="2" borderId="8" xfId="0" applyNumberFormat="1" applyFill="1" applyBorder="1" applyAlignment="1" applyProtection="1">
      <alignment horizontal="right" vertical="center"/>
      <protection/>
    </xf>
    <xf numFmtId="1" fontId="0" fillId="2" borderId="1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Alignment="1" applyProtection="1">
      <alignment horizontal="right" vertical="center"/>
      <protection/>
    </xf>
    <xf numFmtId="176" fontId="0" fillId="0" borderId="9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7" fontId="0" fillId="0" borderId="2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9" fontId="0" fillId="3" borderId="10" xfId="0" applyNumberFormat="1" applyFill="1" applyBorder="1" applyAlignment="1" applyProtection="1">
      <alignment horizontal="right" vertical="center"/>
      <protection hidden="1"/>
    </xf>
    <xf numFmtId="179" fontId="0" fillId="3" borderId="11" xfId="0" applyNumberFormat="1" applyFill="1" applyBorder="1" applyAlignment="1" applyProtection="1">
      <alignment horizontal="right" vertical="center"/>
      <protection hidden="1"/>
    </xf>
    <xf numFmtId="179" fontId="0" fillId="3" borderId="12" xfId="0" applyNumberFormat="1" applyFill="1" applyBorder="1" applyAlignment="1" applyProtection="1">
      <alignment horizontal="right" vertical="center"/>
      <protection hidden="1"/>
    </xf>
    <xf numFmtId="177" fontId="0" fillId="0" borderId="0" xfId="0" applyNumberFormat="1" applyAlignment="1" applyProtection="1">
      <alignment horizontal="right"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11" fontId="0" fillId="0" borderId="0" xfId="0" applyNumberFormat="1" applyAlignment="1" applyProtection="1">
      <alignment horizontal="right" vertical="center"/>
      <protection/>
    </xf>
    <xf numFmtId="179" fontId="0" fillId="0" borderId="0" xfId="0" applyNumberFormat="1" applyAlignment="1" applyProtection="1">
      <alignment horizontal="right" vertical="center"/>
      <protection/>
    </xf>
    <xf numFmtId="1" fontId="0" fillId="2" borderId="6" xfId="0" applyNumberFormat="1" applyFill="1" applyBorder="1" applyAlignment="1" applyProtection="1">
      <alignment horizontal="center" vertical="center"/>
      <protection/>
    </xf>
    <xf numFmtId="1" fontId="0" fillId="2" borderId="6" xfId="0" applyNumberFormat="1" applyFill="1" applyBorder="1" applyAlignment="1" applyProtection="1">
      <alignment horizontal="center" vertical="center" wrapText="1"/>
      <protection/>
    </xf>
    <xf numFmtId="177" fontId="0" fillId="2" borderId="6" xfId="0" applyNumberFormat="1" applyFill="1" applyBorder="1" applyAlignment="1" applyProtection="1">
      <alignment horizontal="center" vertical="center" wrapText="1"/>
      <protection/>
    </xf>
    <xf numFmtId="178" fontId="0" fillId="2" borderId="6" xfId="0" applyNumberFormat="1" applyFill="1" applyBorder="1" applyAlignment="1" applyProtection="1">
      <alignment horizontal="center" vertical="center" wrapText="1"/>
      <protection/>
    </xf>
    <xf numFmtId="11" fontId="0" fillId="2" borderId="6" xfId="0" applyNumberFormat="1" applyFill="1" applyBorder="1" applyAlignment="1" applyProtection="1">
      <alignment horizontal="center" vertical="center" wrapText="1"/>
      <protection/>
    </xf>
    <xf numFmtId="176" fontId="0" fillId="2" borderId="13" xfId="0" applyNumberFormat="1" applyFill="1" applyBorder="1" applyAlignment="1" applyProtection="1">
      <alignment horizontal="center" vertical="center" wrapText="1"/>
      <protection/>
    </xf>
    <xf numFmtId="179" fontId="0" fillId="2" borderId="7" xfId="0" applyNumberFormat="1" applyFill="1" applyBorder="1" applyAlignment="1" applyProtection="1">
      <alignment horizontal="center" vertical="center" wrapText="1"/>
      <protection/>
    </xf>
    <xf numFmtId="1" fontId="0" fillId="0" borderId="9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right" vertical="center"/>
      <protection locked="0"/>
    </xf>
    <xf numFmtId="178" fontId="0" fillId="0" borderId="9" xfId="0" applyNumberFormat="1" applyBorder="1" applyAlignment="1" applyProtection="1">
      <alignment horizontal="right" vertical="center"/>
      <protection locked="0"/>
    </xf>
    <xf numFmtId="11" fontId="0" fillId="0" borderId="9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" fontId="0" fillId="0" borderId="2" xfId="0" applyNumberFormat="1" applyBorder="1" applyAlignment="1" applyProtection="1">
      <alignment horizontal="right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right" vertical="center"/>
      <protection locked="0"/>
    </xf>
    <xf numFmtId="178" fontId="0" fillId="0" borderId="2" xfId="0" applyNumberFormat="1" applyBorder="1" applyAlignment="1" applyProtection="1">
      <alignment horizontal="right" vertical="center"/>
      <protection locked="0"/>
    </xf>
    <xf numFmtId="11" fontId="0" fillId="0" borderId="2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77" fontId="0" fillId="0" borderId="4" xfId="0" applyNumberFormat="1" applyBorder="1" applyAlignment="1" applyProtection="1">
      <alignment horizontal="right" vertical="center"/>
      <protection locked="0"/>
    </xf>
    <xf numFmtId="178" fontId="0" fillId="0" borderId="4" xfId="0" applyNumberFormat="1" applyBorder="1" applyAlignment="1" applyProtection="1">
      <alignment horizontal="right" vertical="center"/>
      <protection locked="0"/>
    </xf>
    <xf numFmtId="11" fontId="0" fillId="0" borderId="4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80" fontId="0" fillId="4" borderId="5" xfId="0" applyNumberFormat="1" applyFill="1" applyBorder="1" applyAlignment="1">
      <alignment horizontal="center" vertical="center"/>
    </xf>
    <xf numFmtId="177" fontId="0" fillId="4" borderId="6" xfId="0" applyNumberFormat="1" applyFill="1" applyBorder="1" applyAlignment="1">
      <alignment horizontal="center" vertical="center" wrapText="1"/>
    </xf>
    <xf numFmtId="177" fontId="0" fillId="4" borderId="7" xfId="0" applyNumberForma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 shrinkToFit="1"/>
    </xf>
    <xf numFmtId="177" fontId="0" fillId="0" borderId="9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80" fontId="0" fillId="0" borderId="1" xfId="0" applyNumberFormat="1" applyBorder="1" applyAlignment="1">
      <alignment horizontal="right" vertical="center" shrinkToFit="1"/>
    </xf>
    <xf numFmtId="177" fontId="0" fillId="0" borderId="2" xfId="0" applyNumberFormat="1" applyBorder="1" applyAlignment="1">
      <alignment horizontal="right" vertical="center" shrinkToFit="1"/>
    </xf>
    <xf numFmtId="177" fontId="0" fillId="0" borderId="11" xfId="0" applyNumberFormat="1" applyBorder="1" applyAlignment="1">
      <alignment horizontal="right" vertical="center" shrinkToFit="1"/>
    </xf>
    <xf numFmtId="180" fontId="0" fillId="0" borderId="3" xfId="0" applyNumberFormat="1" applyBorder="1" applyAlignment="1">
      <alignment horizontal="right" vertical="center" shrinkToFit="1"/>
    </xf>
    <xf numFmtId="177" fontId="0" fillId="0" borderId="4" xfId="0" applyNumberForma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" fontId="0" fillId="0" borderId="1" xfId="0" applyNumberFormat="1" applyBorder="1" applyAlignment="1">
      <alignment horizontal="right" vertical="center" shrinkToFit="1"/>
    </xf>
    <xf numFmtId="176" fontId="0" fillId="0" borderId="2" xfId="0" applyNumberFormat="1" applyBorder="1" applyAlignment="1">
      <alignment horizontal="right" vertical="center" shrinkToFit="1"/>
    </xf>
    <xf numFmtId="1" fontId="0" fillId="0" borderId="3" xfId="0" applyNumberFormat="1" applyBorder="1" applyAlignment="1">
      <alignment horizontal="right" vertical="center" shrinkToFit="1"/>
    </xf>
    <xf numFmtId="176" fontId="0" fillId="0" borderId="4" xfId="0" applyNumberFormat="1" applyBorder="1" applyAlignment="1">
      <alignment horizontal="right" vertical="center" shrinkToFit="1"/>
    </xf>
    <xf numFmtId="1" fontId="0" fillId="0" borderId="20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7" fontId="0" fillId="0" borderId="21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" fontId="8" fillId="0" borderId="1" xfId="0" applyNumberFormat="1" applyFont="1" applyBorder="1" applyAlignment="1">
      <alignment horizontal="right" vertical="center" shrinkToFit="1"/>
    </xf>
    <xf numFmtId="177" fontId="9" fillId="0" borderId="0" xfId="0" applyNumberFormat="1" applyFont="1" applyAlignment="1">
      <alignment vertical="center"/>
    </xf>
    <xf numFmtId="176" fontId="0" fillId="0" borderId="0" xfId="0" applyNumberFormat="1" applyAlignment="1" applyProtection="1">
      <alignment horizontal="left" vertical="center"/>
      <protection/>
    </xf>
    <xf numFmtId="176" fontId="0" fillId="2" borderId="23" xfId="0" applyNumberForma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" fontId="7" fillId="0" borderId="27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" fontId="7" fillId="0" borderId="30" xfId="0" applyNumberFormat="1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7" fillId="0" borderId="27" xfId="0" applyNumberFormat="1" applyFont="1" applyBorder="1" applyAlignment="1">
      <alignment horizontal="left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" fontId="7" fillId="0" borderId="30" xfId="0" applyNumberFormat="1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hyperlink" Target="#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hyperlink" Target="#" /><Relationship Id="rId16" Type="http://schemas.openxmlformats.org/officeDocument/2006/relationships/hyperlink" Target="#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hyperlink" Target="#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hyperlink" Target="#" /><Relationship Id="rId16" Type="http://schemas.openxmlformats.org/officeDocument/2006/relationships/hyperlink" Target="#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2</xdr:row>
      <xdr:rowOff>0</xdr:rowOff>
    </xdr:from>
    <xdr:to>
      <xdr:col>10</xdr:col>
      <xdr:colOff>219075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2638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2</xdr:row>
      <xdr:rowOff>0</xdr:rowOff>
    </xdr:from>
    <xdr:to>
      <xdr:col>14</xdr:col>
      <xdr:colOff>200025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647700"/>
          <a:ext cx="2257425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295275</xdr:colOff>
      <xdr:row>10</xdr:row>
      <xdr:rowOff>133350</xdr:rowOff>
    </xdr:from>
    <xdr:to>
      <xdr:col>5</xdr:col>
      <xdr:colOff>752475</xdr:colOff>
      <xdr:row>23</xdr:row>
      <xdr:rowOff>152400</xdr:rowOff>
    </xdr:to>
    <xdr:grpSp>
      <xdr:nvGrpSpPr>
        <xdr:cNvPr id="2" name="Group 11"/>
        <xdr:cNvGrpSpPr>
          <a:grpSpLocks/>
        </xdr:cNvGrpSpPr>
      </xdr:nvGrpSpPr>
      <xdr:grpSpPr>
        <a:xfrm>
          <a:off x="1352550" y="2162175"/>
          <a:ext cx="2000250" cy="2247900"/>
          <a:chOff x="142" y="227"/>
          <a:chExt cx="210" cy="236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rcRect l="24552" t="8880" r="28572" b="7722"/>
          <a:stretch>
            <a:fillRect/>
          </a:stretch>
        </xdr:blipFill>
        <xdr:spPr>
          <a:xfrm>
            <a:off x="142" y="247"/>
            <a:ext cx="210" cy="2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9"/>
          <xdr:cNvSpPr txBox="1">
            <a:spLocks noChangeArrowheads="1"/>
          </xdr:cNvSpPr>
        </xdr:nvSpPr>
        <xdr:spPr>
          <a:xfrm>
            <a:off x="191" y="227"/>
            <a:ext cx="14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旧バージョンでの表示</a:t>
            </a:r>
          </a:p>
        </xdr:txBody>
      </xdr:sp>
    </xdr:grpSp>
    <xdr:clientData/>
  </xdr:twoCellAnchor>
  <xdr:twoCellAnchor editAs="absolute">
    <xdr:from>
      <xdr:col>6</xdr:col>
      <xdr:colOff>142875</xdr:colOff>
      <xdr:row>10</xdr:row>
      <xdr:rowOff>9525</xdr:rowOff>
    </xdr:from>
    <xdr:to>
      <xdr:col>8</xdr:col>
      <xdr:colOff>581025</xdr:colOff>
      <xdr:row>27</xdr:row>
      <xdr:rowOff>9525</xdr:rowOff>
    </xdr:to>
    <xdr:grpSp>
      <xdr:nvGrpSpPr>
        <xdr:cNvPr id="5" name="Group 12"/>
        <xdr:cNvGrpSpPr>
          <a:grpSpLocks/>
        </xdr:cNvGrpSpPr>
      </xdr:nvGrpSpPr>
      <xdr:grpSpPr>
        <a:xfrm>
          <a:off x="3629025" y="2038350"/>
          <a:ext cx="2209800" cy="2571750"/>
          <a:chOff x="381" y="214"/>
          <a:chExt cx="232" cy="270"/>
        </a:xfrm>
        <a:solidFill>
          <a:srgbClr val="FFFFFF"/>
        </a:solidFill>
      </xdr:grpSpPr>
      <xdr:pic>
        <xdr:nvPicPr>
          <xdr:cNvPr id="6" name="Picture 8"/>
          <xdr:cNvPicPr preferRelativeResize="1">
            <a:picLocks noChangeAspect="1"/>
          </xdr:cNvPicPr>
        </xdr:nvPicPr>
        <xdr:blipFill>
          <a:blip r:embed="rId3"/>
          <a:srcRect l="25793" t="10101" r="28175" b="6733"/>
          <a:stretch>
            <a:fillRect/>
          </a:stretch>
        </xdr:blipFill>
        <xdr:spPr>
          <a:xfrm>
            <a:off x="381" y="237"/>
            <a:ext cx="232" cy="2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Box 10"/>
          <xdr:cNvSpPr txBox="1">
            <a:spLocks noChangeArrowheads="1"/>
          </xdr:cNvSpPr>
        </xdr:nvSpPr>
        <xdr:spPr>
          <a:xfrm>
            <a:off x="433" y="214"/>
            <a:ext cx="16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修正バージョンでの表示</a:t>
            </a:r>
          </a:p>
        </xdr:txBody>
      </xdr:sp>
    </xdr:grpSp>
    <xdr:clientData/>
  </xdr:twoCellAnchor>
  <xdr:twoCellAnchor editAs="absolute">
    <xdr:from>
      <xdr:col>3</xdr:col>
      <xdr:colOff>276225</xdr:colOff>
      <xdr:row>27</xdr:row>
      <xdr:rowOff>85725</xdr:rowOff>
    </xdr:from>
    <xdr:to>
      <xdr:col>9</xdr:col>
      <xdr:colOff>790575</xdr:colOff>
      <xdr:row>31</xdr:row>
      <xdr:rowOff>114300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333500" y="4686300"/>
          <a:ext cx="5372100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同じ入力値（頂点から左右に1.0ｍに振り分けた荷重）にも拘らず、集中荷重の位置が違う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2</xdr:row>
      <xdr:rowOff>0</xdr:rowOff>
    </xdr:from>
    <xdr:to>
      <xdr:col>9</xdr:col>
      <xdr:colOff>171450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47700"/>
          <a:ext cx="1219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361950</xdr:colOff>
      <xdr:row>1</xdr:row>
      <xdr:rowOff>0</xdr:rowOff>
    </xdr:from>
    <xdr:to>
      <xdr:col>12</xdr:col>
      <xdr:colOff>133350</xdr:colOff>
      <xdr:row>15</xdr:row>
      <xdr:rowOff>180975</xdr:rowOff>
    </xdr:to>
    <xdr:grpSp>
      <xdr:nvGrpSpPr>
        <xdr:cNvPr id="1" name="EFP_Group 76"/>
        <xdr:cNvGrpSpPr>
          <a:grpSpLocks/>
        </xdr:cNvGrpSpPr>
      </xdr:nvGrpSpPr>
      <xdr:grpSpPr>
        <a:xfrm>
          <a:off x="6143625" y="314325"/>
          <a:ext cx="2514600" cy="3105150"/>
          <a:chOff x="645" y="33"/>
          <a:chExt cx="264" cy="326"/>
        </a:xfrm>
        <a:solidFill>
          <a:srgbClr val="FFFFFF"/>
        </a:solidFill>
      </xdr:grpSpPr>
      <xdr:grpSp>
        <xdr:nvGrpSpPr>
          <xdr:cNvPr id="2" name="EFP_Group 74"/>
          <xdr:cNvGrpSpPr>
            <a:grpSpLocks/>
          </xdr:cNvGrpSpPr>
        </xdr:nvGrpSpPr>
        <xdr:grpSpPr>
          <a:xfrm>
            <a:off x="645" y="95"/>
            <a:ext cx="264" cy="264"/>
            <a:chOff x="645" y="95"/>
            <a:chExt cx="264" cy="264"/>
          </a:xfrm>
          <a:solidFill>
            <a:srgbClr val="FFFFFF"/>
          </a:solidFill>
        </xdr:grpSpPr>
        <xdr:sp>
          <xdr:nvSpPr>
            <xdr:cNvPr id="3" name="EFP_KZ_Line 1">
              <a:hlinkClick r:id="rId1"/>
            </xdr:cNvPr>
            <xdr:cNvSpPr>
              <a:spLocks noChangeAspect="1"/>
            </xdr:cNvSpPr>
          </xdr:nvSpPr>
          <xdr:spPr>
            <a:xfrm flipV="1">
              <a:off x="645" y="212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EFP_KZ_Line 2">
              <a:hlinkClick r:id="rId2"/>
            </xdr:cNvPr>
            <xdr:cNvSpPr>
              <a:spLocks noChangeAspect="1"/>
            </xdr:cNvSpPr>
          </xdr:nvSpPr>
          <xdr:spPr>
            <a:xfrm flipV="1">
              <a:off x="645" y="95"/>
              <a:ext cx="14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EFP_KZ_Line 3">
              <a:hlinkClick r:id="rId3"/>
            </xdr:cNvPr>
            <xdr:cNvSpPr>
              <a:spLocks noChangeAspect="1"/>
            </xdr:cNvSpPr>
          </xdr:nvSpPr>
          <xdr:spPr>
            <a:xfrm>
              <a:off x="792" y="95"/>
              <a:ext cx="11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EFP_KZ_Line 4">
              <a:hlinkClick r:id="rId4"/>
            </xdr:cNvPr>
            <xdr:cNvSpPr>
              <a:spLocks noChangeAspect="1"/>
            </xdr:cNvSpPr>
          </xdr:nvSpPr>
          <xdr:spPr>
            <a:xfrm>
              <a:off x="909" y="212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" name="EFP_Group 75"/>
          <xdr:cNvGrpSpPr>
            <a:grpSpLocks/>
          </xdr:cNvGrpSpPr>
        </xdr:nvGrpSpPr>
        <xdr:grpSpPr>
          <a:xfrm>
            <a:off x="645" y="114"/>
            <a:ext cx="264" cy="245"/>
            <a:chOff x="645" y="114"/>
            <a:chExt cx="264" cy="245"/>
          </a:xfrm>
          <a:solidFill>
            <a:srgbClr val="FFFFFF"/>
          </a:solidFill>
        </xdr:grpSpPr>
        <xdr:sp>
          <xdr:nvSpPr>
            <xdr:cNvPr id="8" name="EFP_Line 5"/>
            <xdr:cNvSpPr>
              <a:spLocks noChangeAspect="1"/>
            </xdr:cNvSpPr>
          </xdr:nvSpPr>
          <xdr:spPr>
            <a:xfrm flipV="1">
              <a:off x="645" y="222"/>
              <a:ext cx="3" cy="137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EFP_Line 6"/>
            <xdr:cNvSpPr>
              <a:spLocks noChangeAspect="1"/>
            </xdr:cNvSpPr>
          </xdr:nvSpPr>
          <xdr:spPr>
            <a:xfrm flipV="1">
              <a:off x="648" y="114"/>
              <a:ext cx="144" cy="108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EFP_Line 7"/>
            <xdr:cNvSpPr>
              <a:spLocks noChangeAspect="1"/>
            </xdr:cNvSpPr>
          </xdr:nvSpPr>
          <xdr:spPr>
            <a:xfrm>
              <a:off x="792" y="114"/>
              <a:ext cx="115" cy="108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EFP_Line 8"/>
            <xdr:cNvSpPr>
              <a:spLocks noChangeAspect="1"/>
            </xdr:cNvSpPr>
          </xdr:nvSpPr>
          <xdr:spPr>
            <a:xfrm>
              <a:off x="907" y="222"/>
              <a:ext cx="2" cy="137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" name="EFP_Text Box 73"/>
          <xdr:cNvSpPr txBox="1">
            <a:spLocks noChangeArrowheads="1"/>
          </xdr:cNvSpPr>
        </xdr:nvSpPr>
        <xdr:spPr>
          <a:xfrm>
            <a:off x="710" y="33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変　位　図</a:t>
            </a:r>
          </a:p>
        </xdr:txBody>
      </xdr:sp>
    </xdr:grpSp>
    <xdr:clientData/>
  </xdr:twoCellAnchor>
  <xdr:twoCellAnchor editAs="absolute">
    <xdr:from>
      <xdr:col>7</xdr:col>
      <xdr:colOff>390525</xdr:colOff>
      <xdr:row>18</xdr:row>
      <xdr:rowOff>133350</xdr:rowOff>
    </xdr:from>
    <xdr:to>
      <xdr:col>13</xdr:col>
      <xdr:colOff>95250</xdr:colOff>
      <xdr:row>36</xdr:row>
      <xdr:rowOff>133350</xdr:rowOff>
    </xdr:to>
    <xdr:grpSp>
      <xdr:nvGrpSpPr>
        <xdr:cNvPr id="13" name="EFP_Group 82"/>
        <xdr:cNvGrpSpPr>
          <a:grpSpLocks/>
        </xdr:cNvGrpSpPr>
      </xdr:nvGrpSpPr>
      <xdr:grpSpPr>
        <a:xfrm>
          <a:off x="5486400" y="4133850"/>
          <a:ext cx="3819525" cy="3105150"/>
          <a:chOff x="576" y="434"/>
          <a:chExt cx="401" cy="326"/>
        </a:xfrm>
        <a:solidFill>
          <a:srgbClr val="FFFFFF"/>
        </a:solidFill>
      </xdr:grpSpPr>
      <xdr:grpSp>
        <xdr:nvGrpSpPr>
          <xdr:cNvPr id="14" name="EFP_Group 78"/>
          <xdr:cNvGrpSpPr>
            <a:grpSpLocks/>
          </xdr:cNvGrpSpPr>
        </xdr:nvGrpSpPr>
        <xdr:grpSpPr>
          <a:xfrm>
            <a:off x="645" y="496"/>
            <a:ext cx="264" cy="264"/>
            <a:chOff x="645" y="496"/>
            <a:chExt cx="264" cy="264"/>
          </a:xfrm>
          <a:solidFill>
            <a:srgbClr val="FFFFFF"/>
          </a:solidFill>
        </xdr:grpSpPr>
        <xdr:sp>
          <xdr:nvSpPr>
            <xdr:cNvPr id="15" name="EFP_KZ_Line 10">
              <a:hlinkClick r:id="rId5"/>
            </xdr:cNvPr>
            <xdr:cNvSpPr>
              <a:spLocks noChangeAspect="1"/>
            </xdr:cNvSpPr>
          </xdr:nvSpPr>
          <xdr:spPr>
            <a:xfrm flipV="1">
              <a:off x="645" y="613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EFP_KZ_Line 11">
              <a:hlinkClick r:id="rId6"/>
            </xdr:cNvPr>
            <xdr:cNvSpPr>
              <a:spLocks noChangeAspect="1"/>
            </xdr:cNvSpPr>
          </xdr:nvSpPr>
          <xdr:spPr>
            <a:xfrm flipV="1">
              <a:off x="645" y="496"/>
              <a:ext cx="14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EFP_KZ_Line 12">
              <a:hlinkClick r:id="rId7"/>
            </xdr:cNvPr>
            <xdr:cNvSpPr>
              <a:spLocks noChangeAspect="1"/>
            </xdr:cNvSpPr>
          </xdr:nvSpPr>
          <xdr:spPr>
            <a:xfrm>
              <a:off x="792" y="496"/>
              <a:ext cx="11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EFP_KZ_Line 13">
              <a:hlinkClick r:id="rId8"/>
            </xdr:cNvPr>
            <xdr:cNvSpPr>
              <a:spLocks noChangeAspect="1"/>
            </xdr:cNvSpPr>
          </xdr:nvSpPr>
          <xdr:spPr>
            <a:xfrm>
              <a:off x="909" y="613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" name="EFP_Group 81"/>
          <xdr:cNvGrpSpPr>
            <a:grpSpLocks/>
          </xdr:cNvGrpSpPr>
        </xdr:nvGrpSpPr>
        <xdr:grpSpPr>
          <a:xfrm>
            <a:off x="714" y="519"/>
            <a:ext cx="163" cy="36"/>
            <a:chOff x="714" y="519"/>
            <a:chExt cx="163" cy="36"/>
          </a:xfrm>
          <a:solidFill>
            <a:srgbClr val="FFFFFF"/>
          </a:solidFill>
        </xdr:grpSpPr>
        <xdr:sp>
          <xdr:nvSpPr>
            <xdr:cNvPr id="20" name="EFP_Line 21"/>
            <xdr:cNvSpPr>
              <a:spLocks/>
            </xdr:cNvSpPr>
          </xdr:nvSpPr>
          <xdr:spPr>
            <a:xfrm flipH="1" flipV="1">
              <a:off x="726" y="534"/>
              <a:ext cx="7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EFP_Line 22"/>
            <xdr:cNvSpPr>
              <a:spLocks/>
            </xdr:cNvSpPr>
          </xdr:nvSpPr>
          <xdr:spPr>
            <a:xfrm flipH="1" flipV="1">
              <a:off x="714" y="519"/>
              <a:ext cx="19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EFP_Line 28"/>
            <xdr:cNvSpPr>
              <a:spLocks/>
            </xdr:cNvSpPr>
          </xdr:nvSpPr>
          <xdr:spPr>
            <a:xfrm flipV="1">
              <a:off x="850" y="528"/>
              <a:ext cx="27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EFP_Line 29"/>
            <xdr:cNvSpPr>
              <a:spLocks/>
            </xdr:cNvSpPr>
          </xdr:nvSpPr>
          <xdr:spPr>
            <a:xfrm flipV="1">
              <a:off x="850" y="543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EFP_Group 79"/>
          <xdr:cNvGrpSpPr>
            <a:grpSpLocks/>
          </xdr:cNvGrpSpPr>
        </xdr:nvGrpSpPr>
        <xdr:grpSpPr>
          <a:xfrm>
            <a:off x="608" y="477"/>
            <a:ext cx="337" cy="283"/>
            <a:chOff x="608" y="477"/>
            <a:chExt cx="337" cy="283"/>
          </a:xfrm>
          <a:solidFill>
            <a:srgbClr val="FFFFFF"/>
          </a:solidFill>
        </xdr:grpSpPr>
        <xdr:sp>
          <xdr:nvSpPr>
            <xdr:cNvPr id="25" name="EFP_Freeform 16"/>
            <xdr:cNvSpPr>
              <a:spLocks/>
            </xdr:cNvSpPr>
          </xdr:nvSpPr>
          <xdr:spPr>
            <a:xfrm>
              <a:off x="608" y="613"/>
              <a:ext cx="37" cy="147"/>
            </a:xfrm>
            <a:custGeom>
              <a:pathLst>
                <a:path h="1176" w="300">
                  <a:moveTo>
                    <a:pt x="300" y="0"/>
                  </a:moveTo>
                  <a:lnTo>
                    <a:pt x="300" y="1176"/>
                  </a:lnTo>
                  <a:lnTo>
                    <a:pt x="0" y="1176"/>
                  </a:lnTo>
                  <a:lnTo>
                    <a:pt x="0" y="0"/>
                  </a:lnTo>
                  <a:lnTo>
                    <a:pt x="300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EFP_Freeform 23"/>
            <xdr:cNvSpPr>
              <a:spLocks/>
            </xdr:cNvSpPr>
          </xdr:nvSpPr>
          <xdr:spPr>
            <a:xfrm>
              <a:off x="629" y="480"/>
              <a:ext cx="163" cy="133"/>
            </a:xfrm>
            <a:custGeom>
              <a:pathLst>
                <a:path h="1072" w="1304">
                  <a:moveTo>
                    <a:pt x="1304" y="132"/>
                  </a:moveTo>
                  <a:lnTo>
                    <a:pt x="128" y="1072"/>
                  </a:lnTo>
                  <a:lnTo>
                    <a:pt x="0" y="912"/>
                  </a:lnTo>
                  <a:lnTo>
                    <a:pt x="216" y="780"/>
                  </a:lnTo>
                  <a:lnTo>
                    <a:pt x="431" y="647"/>
                  </a:lnTo>
                  <a:lnTo>
                    <a:pt x="646" y="515"/>
                  </a:lnTo>
                  <a:lnTo>
                    <a:pt x="776" y="435"/>
                  </a:lnTo>
                  <a:lnTo>
                    <a:pt x="682" y="318"/>
                  </a:lnTo>
                  <a:lnTo>
                    <a:pt x="769" y="265"/>
                  </a:lnTo>
                  <a:lnTo>
                    <a:pt x="984" y="133"/>
                  </a:lnTo>
                  <a:lnTo>
                    <a:pt x="1199" y="0"/>
                  </a:lnTo>
                  <a:lnTo>
                    <a:pt x="1304" y="132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EFP_Freeform 30"/>
            <xdr:cNvSpPr>
              <a:spLocks/>
            </xdr:cNvSpPr>
          </xdr:nvSpPr>
          <xdr:spPr>
            <a:xfrm>
              <a:off x="792" y="477"/>
              <a:ext cx="136" cy="136"/>
            </a:xfrm>
            <a:custGeom>
              <a:pathLst>
                <a:path h="1094" w="1095">
                  <a:moveTo>
                    <a:pt x="941" y="1094"/>
                  </a:moveTo>
                  <a:lnTo>
                    <a:pt x="0" y="154"/>
                  </a:lnTo>
                  <a:lnTo>
                    <a:pt x="154" y="0"/>
                  </a:lnTo>
                  <a:lnTo>
                    <a:pt x="331" y="136"/>
                  </a:lnTo>
                  <a:lnTo>
                    <a:pt x="508" y="273"/>
                  </a:lnTo>
                  <a:lnTo>
                    <a:pt x="684" y="410"/>
                  </a:lnTo>
                  <a:lnTo>
                    <a:pt x="565" y="530"/>
                  </a:lnTo>
                  <a:lnTo>
                    <a:pt x="741" y="667"/>
                  </a:lnTo>
                  <a:lnTo>
                    <a:pt x="918" y="803"/>
                  </a:lnTo>
                  <a:lnTo>
                    <a:pt x="1095" y="940"/>
                  </a:lnTo>
                  <a:lnTo>
                    <a:pt x="941" y="1094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EFP_Freeform 33"/>
            <xdr:cNvSpPr>
              <a:spLocks/>
            </xdr:cNvSpPr>
          </xdr:nvSpPr>
          <xdr:spPr>
            <a:xfrm>
              <a:off x="909" y="613"/>
              <a:ext cx="36" cy="147"/>
            </a:xfrm>
            <a:custGeom>
              <a:pathLst>
                <a:path h="1176" w="291">
                  <a:moveTo>
                    <a:pt x="0" y="1176"/>
                  </a:moveTo>
                  <a:lnTo>
                    <a:pt x="0" y="0"/>
                  </a:lnTo>
                  <a:lnTo>
                    <a:pt x="291" y="0"/>
                  </a:lnTo>
                  <a:lnTo>
                    <a:pt x="291" y="1176"/>
                  </a:lnTo>
                  <a:lnTo>
                    <a:pt x="0" y="1176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9" name="EFP_Group 80"/>
          <xdr:cNvGrpSpPr>
            <a:grpSpLocks/>
          </xdr:cNvGrpSpPr>
        </xdr:nvGrpSpPr>
        <xdr:grpSpPr>
          <a:xfrm>
            <a:off x="576" y="456"/>
            <a:ext cx="401" cy="303"/>
            <a:chOff x="576" y="456"/>
            <a:chExt cx="401" cy="303"/>
          </a:xfrm>
          <a:solidFill>
            <a:srgbClr val="FFFFFF"/>
          </a:solidFill>
        </xdr:grpSpPr>
      </xdr:grpSp>
      <xdr:sp>
        <xdr:nvSpPr>
          <xdr:cNvPr id="42" name="EFP_Text Box 77"/>
          <xdr:cNvSpPr txBox="1">
            <a:spLocks noChangeArrowheads="1"/>
          </xdr:cNvSpPr>
        </xdr:nvSpPr>
        <xdr:spPr>
          <a:xfrm>
            <a:off x="710" y="434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軸　力　図</a:t>
            </a:r>
          </a:p>
        </xdr:txBody>
      </xdr:sp>
    </xdr:grpSp>
    <xdr:clientData/>
  </xdr:twoCellAnchor>
  <xdr:twoCellAnchor editAs="absolute">
    <xdr:from>
      <xdr:col>8</xdr:col>
      <xdr:colOff>38100</xdr:colOff>
      <xdr:row>40</xdr:row>
      <xdr:rowOff>161925</xdr:rowOff>
    </xdr:from>
    <xdr:to>
      <xdr:col>12</xdr:col>
      <xdr:colOff>409575</xdr:colOff>
      <xdr:row>59</xdr:row>
      <xdr:rowOff>0</xdr:rowOff>
    </xdr:to>
    <xdr:grpSp>
      <xdr:nvGrpSpPr>
        <xdr:cNvPr id="43" name="EFP_Group 87"/>
        <xdr:cNvGrpSpPr>
          <a:grpSpLocks/>
        </xdr:cNvGrpSpPr>
      </xdr:nvGrpSpPr>
      <xdr:grpSpPr>
        <a:xfrm>
          <a:off x="5819775" y="7962900"/>
          <a:ext cx="3114675" cy="3105150"/>
          <a:chOff x="611" y="836"/>
          <a:chExt cx="327" cy="326"/>
        </a:xfrm>
        <a:solidFill>
          <a:srgbClr val="FFFFFF"/>
        </a:solidFill>
      </xdr:grpSpPr>
      <xdr:grpSp>
        <xdr:nvGrpSpPr>
          <xdr:cNvPr id="44" name="EFP_Group 84"/>
          <xdr:cNvGrpSpPr>
            <a:grpSpLocks/>
          </xdr:cNvGrpSpPr>
        </xdr:nvGrpSpPr>
        <xdr:grpSpPr>
          <a:xfrm>
            <a:off x="645" y="897"/>
            <a:ext cx="264" cy="265"/>
            <a:chOff x="645" y="897"/>
            <a:chExt cx="264" cy="265"/>
          </a:xfrm>
          <a:solidFill>
            <a:srgbClr val="FFFFFF"/>
          </a:solidFill>
        </xdr:grpSpPr>
        <xdr:sp>
          <xdr:nvSpPr>
            <xdr:cNvPr id="45" name="EFP_KZ_Line 35">
              <a:hlinkClick r:id="rId9"/>
            </xdr:cNvPr>
            <xdr:cNvSpPr>
              <a:spLocks noChangeAspect="1"/>
            </xdr:cNvSpPr>
          </xdr:nvSpPr>
          <xdr:spPr>
            <a:xfrm flipV="1">
              <a:off x="645" y="1015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EFP_KZ_Line 36">
              <a:hlinkClick r:id="rId10"/>
            </xdr:cNvPr>
            <xdr:cNvSpPr>
              <a:spLocks noChangeAspect="1"/>
            </xdr:cNvSpPr>
          </xdr:nvSpPr>
          <xdr:spPr>
            <a:xfrm flipV="1">
              <a:off x="645" y="897"/>
              <a:ext cx="146" cy="118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EFP_KZ_Line 37">
              <a:hlinkClick r:id="rId11"/>
            </xdr:cNvPr>
            <xdr:cNvSpPr>
              <a:spLocks noChangeAspect="1"/>
            </xdr:cNvSpPr>
          </xdr:nvSpPr>
          <xdr:spPr>
            <a:xfrm>
              <a:off x="791" y="897"/>
              <a:ext cx="118" cy="118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EFP_KZ_Line 38">
              <a:hlinkClick r:id="rId12"/>
            </xdr:cNvPr>
            <xdr:cNvSpPr>
              <a:spLocks noChangeAspect="1"/>
            </xdr:cNvSpPr>
          </xdr:nvSpPr>
          <xdr:spPr>
            <a:xfrm>
              <a:off x="909" y="1015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9" name="EFP_Group 85"/>
          <xdr:cNvGrpSpPr>
            <a:grpSpLocks/>
          </xdr:cNvGrpSpPr>
        </xdr:nvGrpSpPr>
        <xdr:grpSpPr>
          <a:xfrm>
            <a:off x="621" y="880"/>
            <a:ext cx="291" cy="282"/>
            <a:chOff x="621" y="880"/>
            <a:chExt cx="291" cy="282"/>
          </a:xfrm>
          <a:solidFill>
            <a:srgbClr val="FFFFFF"/>
          </a:solidFill>
        </xdr:grpSpPr>
        <xdr:sp>
          <xdr:nvSpPr>
            <xdr:cNvPr id="50" name="EFP_Freeform 41"/>
            <xdr:cNvSpPr>
              <a:spLocks/>
            </xdr:cNvSpPr>
          </xdr:nvSpPr>
          <xdr:spPr>
            <a:xfrm>
              <a:off x="645" y="1015"/>
              <a:ext cx="4" cy="147"/>
            </a:xfrm>
            <a:custGeom>
              <a:pathLst>
                <a:path h="1176" w="32">
                  <a:moveTo>
                    <a:pt x="0" y="0"/>
                  </a:moveTo>
                  <a:lnTo>
                    <a:pt x="0" y="1176"/>
                  </a:lnTo>
                  <a:lnTo>
                    <a:pt x="32" y="1176"/>
                  </a:lnTo>
                  <a:lnTo>
                    <a:pt x="3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EFP_Freeform 44"/>
            <xdr:cNvSpPr>
              <a:spLocks/>
            </xdr:cNvSpPr>
          </xdr:nvSpPr>
          <xdr:spPr>
            <a:xfrm>
              <a:off x="621" y="897"/>
              <a:ext cx="192" cy="118"/>
            </a:xfrm>
            <a:custGeom>
              <a:pathLst>
                <a:path h="941" w="1537">
                  <a:moveTo>
                    <a:pt x="1365" y="0"/>
                  </a:moveTo>
                  <a:lnTo>
                    <a:pt x="189" y="941"/>
                  </a:lnTo>
                  <a:lnTo>
                    <a:pt x="0" y="705"/>
                  </a:lnTo>
                  <a:lnTo>
                    <a:pt x="230" y="590"/>
                  </a:lnTo>
                  <a:lnTo>
                    <a:pt x="459" y="475"/>
                  </a:lnTo>
                  <a:lnTo>
                    <a:pt x="689" y="360"/>
                  </a:lnTo>
                  <a:lnTo>
                    <a:pt x="826" y="291"/>
                  </a:lnTo>
                  <a:lnTo>
                    <a:pt x="987" y="491"/>
                  </a:lnTo>
                  <a:lnTo>
                    <a:pt x="1078" y="445"/>
                  </a:lnTo>
                  <a:lnTo>
                    <a:pt x="1308" y="330"/>
                  </a:lnTo>
                  <a:lnTo>
                    <a:pt x="1537" y="215"/>
                  </a:lnTo>
                  <a:lnTo>
                    <a:pt x="1365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EFP_Freeform 47"/>
            <xdr:cNvSpPr>
              <a:spLocks/>
            </xdr:cNvSpPr>
          </xdr:nvSpPr>
          <xdr:spPr>
            <a:xfrm>
              <a:off x="791" y="880"/>
              <a:ext cx="118" cy="159"/>
            </a:xfrm>
            <a:custGeom>
              <a:pathLst>
                <a:path h="1269" w="941">
                  <a:moveTo>
                    <a:pt x="941" y="1081"/>
                  </a:moveTo>
                  <a:lnTo>
                    <a:pt x="0" y="140"/>
                  </a:lnTo>
                  <a:lnTo>
                    <a:pt x="141" y="0"/>
                  </a:lnTo>
                  <a:lnTo>
                    <a:pt x="270" y="184"/>
                  </a:lnTo>
                  <a:lnTo>
                    <a:pt x="399" y="368"/>
                  </a:lnTo>
                  <a:lnTo>
                    <a:pt x="529" y="552"/>
                  </a:lnTo>
                  <a:lnTo>
                    <a:pt x="364" y="717"/>
                  </a:lnTo>
                  <a:lnTo>
                    <a:pt x="494" y="901"/>
                  </a:lnTo>
                  <a:lnTo>
                    <a:pt x="623" y="1085"/>
                  </a:lnTo>
                  <a:lnTo>
                    <a:pt x="753" y="1269"/>
                  </a:lnTo>
                  <a:lnTo>
                    <a:pt x="941" y="1081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EFP_Freeform 50"/>
            <xdr:cNvSpPr>
              <a:spLocks/>
            </xdr:cNvSpPr>
          </xdr:nvSpPr>
          <xdr:spPr>
            <a:xfrm>
              <a:off x="909" y="1015"/>
              <a:ext cx="3" cy="147"/>
            </a:xfrm>
            <a:custGeom>
              <a:pathLst>
                <a:path h="1176" w="23">
                  <a:moveTo>
                    <a:pt x="0" y="1176"/>
                  </a:moveTo>
                  <a:lnTo>
                    <a:pt x="0" y="0"/>
                  </a:lnTo>
                  <a:lnTo>
                    <a:pt x="23" y="0"/>
                  </a:lnTo>
                  <a:lnTo>
                    <a:pt x="23" y="1176"/>
                  </a:lnTo>
                  <a:lnTo>
                    <a:pt x="0" y="1176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4" name="EFP_Group 86"/>
          <xdr:cNvGrpSpPr>
            <a:grpSpLocks/>
          </xdr:cNvGrpSpPr>
        </xdr:nvGrpSpPr>
        <xdr:grpSpPr>
          <a:xfrm>
            <a:off x="611" y="868"/>
            <a:ext cx="327" cy="293"/>
            <a:chOff x="611" y="868"/>
            <a:chExt cx="327" cy="293"/>
          </a:xfrm>
          <a:solidFill>
            <a:srgbClr val="FFFFFF"/>
          </a:solidFill>
        </xdr:grpSpPr>
      </xdr:grpSp>
      <xdr:sp>
        <xdr:nvSpPr>
          <xdr:cNvPr id="63" name="EFP_Text Box 83"/>
          <xdr:cNvSpPr txBox="1">
            <a:spLocks noChangeArrowheads="1"/>
          </xdr:cNvSpPr>
        </xdr:nvSpPr>
        <xdr:spPr>
          <a:xfrm>
            <a:off x="710" y="836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セン断力図</a:t>
            </a:r>
          </a:p>
        </xdr:txBody>
      </xdr:sp>
    </xdr:grpSp>
    <xdr:clientData/>
  </xdr:twoCellAnchor>
  <xdr:twoCellAnchor editAs="absolute">
    <xdr:from>
      <xdr:col>7</xdr:col>
      <xdr:colOff>533400</xdr:colOff>
      <xdr:row>63</xdr:row>
      <xdr:rowOff>38100</xdr:rowOff>
    </xdr:from>
    <xdr:to>
      <xdr:col>12</xdr:col>
      <xdr:colOff>609600</xdr:colOff>
      <xdr:row>81</xdr:row>
      <xdr:rowOff>57150</xdr:rowOff>
    </xdr:to>
    <xdr:grpSp>
      <xdr:nvGrpSpPr>
        <xdr:cNvPr id="64" name="EFP_Group 93"/>
        <xdr:cNvGrpSpPr>
          <a:grpSpLocks/>
        </xdr:cNvGrpSpPr>
      </xdr:nvGrpSpPr>
      <xdr:grpSpPr>
        <a:xfrm>
          <a:off x="5629275" y="11791950"/>
          <a:ext cx="3505200" cy="3105150"/>
          <a:chOff x="591" y="1238"/>
          <a:chExt cx="368" cy="326"/>
        </a:xfrm>
        <a:solidFill>
          <a:srgbClr val="FFFFFF"/>
        </a:solidFill>
      </xdr:grpSpPr>
      <xdr:grpSp>
        <xdr:nvGrpSpPr>
          <xdr:cNvPr id="65" name="EFP_Group 89"/>
          <xdr:cNvGrpSpPr>
            <a:grpSpLocks/>
          </xdr:cNvGrpSpPr>
        </xdr:nvGrpSpPr>
        <xdr:grpSpPr>
          <a:xfrm>
            <a:off x="645" y="1300"/>
            <a:ext cx="264" cy="264"/>
            <a:chOff x="645" y="1300"/>
            <a:chExt cx="264" cy="264"/>
          </a:xfrm>
          <a:solidFill>
            <a:srgbClr val="FFFFFF"/>
          </a:solidFill>
        </xdr:grpSpPr>
        <xdr:sp>
          <xdr:nvSpPr>
            <xdr:cNvPr id="66" name="EFP_KZ_Line 52">
              <a:hlinkClick r:id="rId13"/>
            </xdr:cNvPr>
            <xdr:cNvSpPr>
              <a:spLocks noChangeAspect="1"/>
            </xdr:cNvSpPr>
          </xdr:nvSpPr>
          <xdr:spPr>
            <a:xfrm flipV="1">
              <a:off x="645" y="1417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EFP_KZ_Line 53">
              <a:hlinkClick r:id="rId14"/>
            </xdr:cNvPr>
            <xdr:cNvSpPr>
              <a:spLocks noChangeAspect="1"/>
            </xdr:cNvSpPr>
          </xdr:nvSpPr>
          <xdr:spPr>
            <a:xfrm flipV="1">
              <a:off x="645" y="1300"/>
              <a:ext cx="14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EFP_KZ_Line 54">
              <a:hlinkClick r:id="rId15"/>
            </xdr:cNvPr>
            <xdr:cNvSpPr>
              <a:spLocks noChangeAspect="1"/>
            </xdr:cNvSpPr>
          </xdr:nvSpPr>
          <xdr:spPr>
            <a:xfrm>
              <a:off x="792" y="1300"/>
              <a:ext cx="11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EFP_KZ_Line 55">
              <a:hlinkClick r:id="rId16"/>
            </xdr:cNvPr>
            <xdr:cNvSpPr>
              <a:spLocks noChangeAspect="1"/>
            </xdr:cNvSpPr>
          </xdr:nvSpPr>
          <xdr:spPr>
            <a:xfrm>
              <a:off x="909" y="1417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0" name="EFP_Group 92"/>
          <xdr:cNvGrpSpPr>
            <a:grpSpLocks/>
          </xdr:cNvGrpSpPr>
        </xdr:nvGrpSpPr>
        <xdr:grpSpPr>
          <a:xfrm>
            <a:off x="733" y="1347"/>
            <a:ext cx="118" cy="30"/>
            <a:chOff x="733" y="1347"/>
            <a:chExt cx="118" cy="30"/>
          </a:xfrm>
          <a:solidFill>
            <a:srgbClr val="FFFFFF"/>
          </a:solidFill>
        </xdr:grpSpPr>
        <xdr:sp>
          <xdr:nvSpPr>
            <xdr:cNvPr id="71" name="EFP_Line 62"/>
            <xdr:cNvSpPr>
              <a:spLocks/>
            </xdr:cNvSpPr>
          </xdr:nvSpPr>
          <xdr:spPr>
            <a:xfrm>
              <a:off x="733" y="1347"/>
              <a:ext cx="24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EFP_Line 67"/>
            <xdr:cNvSpPr>
              <a:spLocks/>
            </xdr:cNvSpPr>
          </xdr:nvSpPr>
          <xdr:spPr>
            <a:xfrm flipH="1">
              <a:off x="832" y="1358"/>
              <a:ext cx="19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3" name="EFP_Group 90"/>
          <xdr:cNvGrpSpPr>
            <a:grpSpLocks/>
          </xdr:cNvGrpSpPr>
        </xdr:nvGrpSpPr>
        <xdr:grpSpPr>
          <a:xfrm>
            <a:off x="623" y="1297"/>
            <a:ext cx="304" cy="267"/>
            <a:chOff x="623" y="1297"/>
            <a:chExt cx="304" cy="267"/>
          </a:xfrm>
          <a:solidFill>
            <a:srgbClr val="FFFFFF"/>
          </a:solidFill>
        </xdr:grpSpPr>
        <xdr:sp>
          <xdr:nvSpPr>
            <xdr:cNvPr id="74" name="EFP_Freeform 58"/>
            <xdr:cNvSpPr>
              <a:spLocks/>
            </xdr:cNvSpPr>
          </xdr:nvSpPr>
          <xdr:spPr>
            <a:xfrm>
              <a:off x="623" y="1417"/>
              <a:ext cx="22" cy="147"/>
            </a:xfrm>
            <a:custGeom>
              <a:pathLst>
                <a:path h="1176" w="182">
                  <a:moveTo>
                    <a:pt x="182" y="0"/>
                  </a:moveTo>
                  <a:lnTo>
                    <a:pt x="182" y="1176"/>
                  </a:lnTo>
                  <a:lnTo>
                    <a:pt x="95" y="1176"/>
                  </a:lnTo>
                  <a:lnTo>
                    <a:pt x="0" y="0"/>
                  </a:lnTo>
                  <a:lnTo>
                    <a:pt x="182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EFP_Freeform 63"/>
            <xdr:cNvSpPr>
              <a:spLocks/>
            </xdr:cNvSpPr>
          </xdr:nvSpPr>
          <xdr:spPr>
            <a:xfrm>
              <a:off x="631" y="1297"/>
              <a:ext cx="161" cy="120"/>
            </a:xfrm>
            <a:custGeom>
              <a:pathLst>
                <a:path h="963" w="1290">
                  <a:moveTo>
                    <a:pt x="1290" y="23"/>
                  </a:moveTo>
                  <a:lnTo>
                    <a:pt x="114" y="963"/>
                  </a:lnTo>
                  <a:lnTo>
                    <a:pt x="0" y="821"/>
                  </a:lnTo>
                  <a:lnTo>
                    <a:pt x="309" y="805"/>
                  </a:lnTo>
                  <a:lnTo>
                    <a:pt x="596" y="761"/>
                  </a:lnTo>
                  <a:lnTo>
                    <a:pt x="860" y="691"/>
                  </a:lnTo>
                  <a:lnTo>
                    <a:pt x="1009" y="635"/>
                  </a:lnTo>
                  <a:lnTo>
                    <a:pt x="1061" y="540"/>
                  </a:lnTo>
                  <a:lnTo>
                    <a:pt x="1178" y="284"/>
                  </a:lnTo>
                  <a:lnTo>
                    <a:pt x="1272" y="0"/>
                  </a:lnTo>
                  <a:lnTo>
                    <a:pt x="1290" y="23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EFP_Freeform 68"/>
            <xdr:cNvSpPr>
              <a:spLocks/>
            </xdr:cNvSpPr>
          </xdr:nvSpPr>
          <xdr:spPr>
            <a:xfrm>
              <a:off x="792" y="1297"/>
              <a:ext cx="130" cy="120"/>
            </a:xfrm>
            <a:custGeom>
              <a:pathLst>
                <a:path h="961" w="1044">
                  <a:moveTo>
                    <a:pt x="941" y="961"/>
                  </a:moveTo>
                  <a:lnTo>
                    <a:pt x="0" y="21"/>
                  </a:lnTo>
                  <a:lnTo>
                    <a:pt x="21" y="0"/>
                  </a:lnTo>
                  <a:lnTo>
                    <a:pt x="104" y="230"/>
                  </a:lnTo>
                  <a:lnTo>
                    <a:pt x="203" y="444"/>
                  </a:lnTo>
                  <a:lnTo>
                    <a:pt x="319" y="643"/>
                  </a:lnTo>
                  <a:lnTo>
                    <a:pt x="545" y="730"/>
                  </a:lnTo>
                  <a:lnTo>
                    <a:pt x="786" y="802"/>
                  </a:lnTo>
                  <a:lnTo>
                    <a:pt x="1044" y="858"/>
                  </a:lnTo>
                  <a:lnTo>
                    <a:pt x="941" y="961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EFP_Freeform 71"/>
            <xdr:cNvSpPr>
              <a:spLocks/>
            </xdr:cNvSpPr>
          </xdr:nvSpPr>
          <xdr:spPr>
            <a:xfrm>
              <a:off x="909" y="1417"/>
              <a:ext cx="18" cy="147"/>
            </a:xfrm>
            <a:custGeom>
              <a:pathLst>
                <a:path h="1176" w="146">
                  <a:moveTo>
                    <a:pt x="0" y="1176"/>
                  </a:moveTo>
                  <a:lnTo>
                    <a:pt x="0" y="0"/>
                  </a:lnTo>
                  <a:lnTo>
                    <a:pt x="146" y="0"/>
                  </a:lnTo>
                  <a:lnTo>
                    <a:pt x="75" y="1176"/>
                  </a:lnTo>
                  <a:lnTo>
                    <a:pt x="0" y="1176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8" name="EFP_Group 91"/>
          <xdr:cNvGrpSpPr>
            <a:grpSpLocks/>
          </xdr:cNvGrpSpPr>
        </xdr:nvGrpSpPr>
        <xdr:grpSpPr>
          <a:xfrm>
            <a:off x="591" y="1273"/>
            <a:ext cx="368" cy="290"/>
            <a:chOff x="591" y="1273"/>
            <a:chExt cx="368" cy="290"/>
          </a:xfrm>
          <a:solidFill>
            <a:srgbClr val="FFFFFF"/>
          </a:solidFill>
        </xdr:grpSpPr>
      </xdr:grpSp>
      <xdr:sp>
        <xdr:nvSpPr>
          <xdr:cNvPr id="89" name="EFP_Text Box 88"/>
          <xdr:cNvSpPr txBox="1">
            <a:spLocks noChangeArrowheads="1"/>
          </xdr:cNvSpPr>
        </xdr:nvSpPr>
        <xdr:spPr>
          <a:xfrm>
            <a:off x="710" y="1238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モーメント図</a:t>
            </a:r>
          </a:p>
        </xdr:txBody>
      </xdr:sp>
    </xdr:grpSp>
    <xdr:clientData/>
  </xdr:twoCellAnchor>
  <xdr:twoCellAnchor>
    <xdr:from>
      <xdr:col>2</xdr:col>
      <xdr:colOff>742950</xdr:colOff>
      <xdr:row>9</xdr:row>
      <xdr:rowOff>76200</xdr:rowOff>
    </xdr:from>
    <xdr:to>
      <xdr:col>4</xdr:col>
      <xdr:colOff>123825</xdr:colOff>
      <xdr:row>15</xdr:row>
      <xdr:rowOff>133350</xdr:rowOff>
    </xdr:to>
    <xdr:sp>
      <xdr:nvSpPr>
        <xdr:cNvPr id="90" name="Oval 94"/>
        <xdr:cNvSpPr>
          <a:spLocks/>
        </xdr:cNvSpPr>
      </xdr:nvSpPr>
      <xdr:spPr>
        <a:xfrm>
          <a:off x="1485900" y="2028825"/>
          <a:ext cx="1152525" cy="1343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7</xdr:row>
      <xdr:rowOff>152400</xdr:rowOff>
    </xdr:from>
    <xdr:to>
      <xdr:col>8</xdr:col>
      <xdr:colOff>28575</xdr:colOff>
      <xdr:row>9</xdr:row>
      <xdr:rowOff>209550</xdr:rowOff>
    </xdr:to>
    <xdr:sp>
      <xdr:nvSpPr>
        <xdr:cNvPr id="91" name="AutoShape 95"/>
        <xdr:cNvSpPr>
          <a:spLocks/>
        </xdr:cNvSpPr>
      </xdr:nvSpPr>
      <xdr:spPr>
        <a:xfrm>
          <a:off x="4019550" y="1762125"/>
          <a:ext cx="1790700" cy="400050"/>
        </a:xfrm>
        <a:prstGeom prst="borderCallout1">
          <a:avLst>
            <a:gd name="adj1" fmla="val -139893"/>
            <a:gd name="adj2" fmla="val 257143"/>
            <a:gd name="adj3" fmla="val -54254"/>
            <a:gd name="adj4" fmla="val -21430"/>
            <a:gd name="adj5" fmla="val -144680"/>
            <a:gd name="adj6" fmla="val 242856"/>
            <a:gd name="adj7" fmla="val -139893"/>
            <a:gd name="adj8" fmla="val 25714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総荷重（8.5ｋN)と一致していなかった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361950</xdr:colOff>
      <xdr:row>1</xdr:row>
      <xdr:rowOff>0</xdr:rowOff>
    </xdr:from>
    <xdr:to>
      <xdr:col>12</xdr:col>
      <xdr:colOff>133350</xdr:colOff>
      <xdr:row>15</xdr:row>
      <xdr:rowOff>180975</xdr:rowOff>
    </xdr:to>
    <xdr:grpSp>
      <xdr:nvGrpSpPr>
        <xdr:cNvPr id="1" name="EFP_Group 68"/>
        <xdr:cNvGrpSpPr>
          <a:grpSpLocks/>
        </xdr:cNvGrpSpPr>
      </xdr:nvGrpSpPr>
      <xdr:grpSpPr>
        <a:xfrm>
          <a:off x="6143625" y="314325"/>
          <a:ext cx="2514600" cy="3105150"/>
          <a:chOff x="645" y="33"/>
          <a:chExt cx="264" cy="326"/>
        </a:xfrm>
        <a:solidFill>
          <a:srgbClr val="FFFFFF"/>
        </a:solidFill>
      </xdr:grpSpPr>
      <xdr:grpSp>
        <xdr:nvGrpSpPr>
          <xdr:cNvPr id="2" name="EFP_Group 66"/>
          <xdr:cNvGrpSpPr>
            <a:grpSpLocks/>
          </xdr:cNvGrpSpPr>
        </xdr:nvGrpSpPr>
        <xdr:grpSpPr>
          <a:xfrm>
            <a:off x="645" y="95"/>
            <a:ext cx="264" cy="264"/>
            <a:chOff x="645" y="95"/>
            <a:chExt cx="264" cy="264"/>
          </a:xfrm>
          <a:solidFill>
            <a:srgbClr val="FFFFFF"/>
          </a:solidFill>
        </xdr:grpSpPr>
        <xdr:sp>
          <xdr:nvSpPr>
            <xdr:cNvPr id="3" name="EFP_KZ_Line 1">
              <a:hlinkClick r:id="rId1"/>
            </xdr:cNvPr>
            <xdr:cNvSpPr>
              <a:spLocks noChangeAspect="1"/>
            </xdr:cNvSpPr>
          </xdr:nvSpPr>
          <xdr:spPr>
            <a:xfrm flipV="1">
              <a:off x="645" y="212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EFP_KZ_Line 2">
              <a:hlinkClick r:id="rId2"/>
            </xdr:cNvPr>
            <xdr:cNvSpPr>
              <a:spLocks noChangeAspect="1"/>
            </xdr:cNvSpPr>
          </xdr:nvSpPr>
          <xdr:spPr>
            <a:xfrm flipV="1">
              <a:off x="645" y="95"/>
              <a:ext cx="14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EFP_KZ_Line 3">
              <a:hlinkClick r:id="rId3"/>
            </xdr:cNvPr>
            <xdr:cNvSpPr>
              <a:spLocks noChangeAspect="1"/>
            </xdr:cNvSpPr>
          </xdr:nvSpPr>
          <xdr:spPr>
            <a:xfrm>
              <a:off x="792" y="95"/>
              <a:ext cx="11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EFP_KZ_Line 4">
              <a:hlinkClick r:id="rId4"/>
            </xdr:cNvPr>
            <xdr:cNvSpPr>
              <a:spLocks noChangeAspect="1"/>
            </xdr:cNvSpPr>
          </xdr:nvSpPr>
          <xdr:spPr>
            <a:xfrm>
              <a:off x="909" y="212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" name="EFP_Group 67"/>
          <xdr:cNvGrpSpPr>
            <a:grpSpLocks/>
          </xdr:cNvGrpSpPr>
        </xdr:nvGrpSpPr>
        <xdr:grpSpPr>
          <a:xfrm>
            <a:off x="645" y="114"/>
            <a:ext cx="264" cy="245"/>
            <a:chOff x="645" y="114"/>
            <a:chExt cx="264" cy="245"/>
          </a:xfrm>
          <a:solidFill>
            <a:srgbClr val="FFFFFF"/>
          </a:solidFill>
        </xdr:grpSpPr>
        <xdr:sp>
          <xdr:nvSpPr>
            <xdr:cNvPr id="8" name="EFP_Line 5"/>
            <xdr:cNvSpPr>
              <a:spLocks noChangeAspect="1"/>
            </xdr:cNvSpPr>
          </xdr:nvSpPr>
          <xdr:spPr>
            <a:xfrm flipV="1">
              <a:off x="645" y="222"/>
              <a:ext cx="2" cy="137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EFP_Line 6"/>
            <xdr:cNvSpPr>
              <a:spLocks noChangeAspect="1"/>
            </xdr:cNvSpPr>
          </xdr:nvSpPr>
          <xdr:spPr>
            <a:xfrm flipV="1">
              <a:off x="647" y="114"/>
              <a:ext cx="145" cy="108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EFP_Line 7"/>
            <xdr:cNvSpPr>
              <a:spLocks noChangeAspect="1"/>
            </xdr:cNvSpPr>
          </xdr:nvSpPr>
          <xdr:spPr>
            <a:xfrm>
              <a:off x="792" y="114"/>
              <a:ext cx="116" cy="109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EFP_Line 8"/>
            <xdr:cNvSpPr>
              <a:spLocks noChangeAspect="1"/>
            </xdr:cNvSpPr>
          </xdr:nvSpPr>
          <xdr:spPr>
            <a:xfrm>
              <a:off x="908" y="223"/>
              <a:ext cx="1" cy="136"/>
            </a:xfrm>
            <a:prstGeom prst="line">
              <a:avLst/>
            </a:prstGeom>
            <a:noFill/>
            <a:ln w="19050" cmpd="sng">
              <a:solidFill>
                <a:srgbClr val="666699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" name="EFP_Text Box 65"/>
          <xdr:cNvSpPr txBox="1">
            <a:spLocks noChangeArrowheads="1"/>
          </xdr:cNvSpPr>
        </xdr:nvSpPr>
        <xdr:spPr>
          <a:xfrm>
            <a:off x="710" y="33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変　位　図</a:t>
            </a:r>
          </a:p>
        </xdr:txBody>
      </xdr:sp>
    </xdr:grpSp>
    <xdr:clientData/>
  </xdr:twoCellAnchor>
  <xdr:twoCellAnchor editAs="absolute">
    <xdr:from>
      <xdr:col>7</xdr:col>
      <xdr:colOff>419100</xdr:colOff>
      <xdr:row>18</xdr:row>
      <xdr:rowOff>133350</xdr:rowOff>
    </xdr:from>
    <xdr:to>
      <xdr:col>13</xdr:col>
      <xdr:colOff>114300</xdr:colOff>
      <xdr:row>36</xdr:row>
      <xdr:rowOff>142875</xdr:rowOff>
    </xdr:to>
    <xdr:grpSp>
      <xdr:nvGrpSpPr>
        <xdr:cNvPr id="13" name="EFP_Group 73"/>
        <xdr:cNvGrpSpPr>
          <a:grpSpLocks/>
        </xdr:cNvGrpSpPr>
      </xdr:nvGrpSpPr>
      <xdr:grpSpPr>
        <a:xfrm>
          <a:off x="5514975" y="4133850"/>
          <a:ext cx="3810000" cy="3114675"/>
          <a:chOff x="579" y="434"/>
          <a:chExt cx="400" cy="327"/>
        </a:xfrm>
        <a:solidFill>
          <a:srgbClr val="FFFFFF"/>
        </a:solidFill>
      </xdr:grpSpPr>
      <xdr:grpSp>
        <xdr:nvGrpSpPr>
          <xdr:cNvPr id="14" name="EFP_Group 70"/>
          <xdr:cNvGrpSpPr>
            <a:grpSpLocks/>
          </xdr:cNvGrpSpPr>
        </xdr:nvGrpSpPr>
        <xdr:grpSpPr>
          <a:xfrm>
            <a:off x="645" y="497"/>
            <a:ext cx="265" cy="264"/>
            <a:chOff x="645" y="497"/>
            <a:chExt cx="265" cy="264"/>
          </a:xfrm>
          <a:solidFill>
            <a:srgbClr val="FFFFFF"/>
          </a:solidFill>
        </xdr:grpSpPr>
        <xdr:sp>
          <xdr:nvSpPr>
            <xdr:cNvPr id="15" name="EFP_KZ_Line 10">
              <a:hlinkClick r:id="rId5"/>
            </xdr:cNvPr>
            <xdr:cNvSpPr>
              <a:spLocks noChangeAspect="1"/>
            </xdr:cNvSpPr>
          </xdr:nvSpPr>
          <xdr:spPr>
            <a:xfrm flipV="1">
              <a:off x="645" y="614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EFP_KZ_Line 11">
              <a:hlinkClick r:id="rId6"/>
            </xdr:cNvPr>
            <xdr:cNvSpPr>
              <a:spLocks noChangeAspect="1"/>
            </xdr:cNvSpPr>
          </xdr:nvSpPr>
          <xdr:spPr>
            <a:xfrm flipV="1">
              <a:off x="645" y="497"/>
              <a:ext cx="14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EFP_KZ_Line 12">
              <a:hlinkClick r:id="rId7"/>
            </xdr:cNvPr>
            <xdr:cNvSpPr>
              <a:spLocks noChangeAspect="1"/>
            </xdr:cNvSpPr>
          </xdr:nvSpPr>
          <xdr:spPr>
            <a:xfrm>
              <a:off x="792" y="497"/>
              <a:ext cx="118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EFP_KZ_Line 13">
              <a:hlinkClick r:id="rId8"/>
            </xdr:cNvPr>
            <xdr:cNvSpPr>
              <a:spLocks noChangeAspect="1"/>
            </xdr:cNvSpPr>
          </xdr:nvSpPr>
          <xdr:spPr>
            <a:xfrm>
              <a:off x="910" y="614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" name="EFP_Group 71"/>
          <xdr:cNvGrpSpPr>
            <a:grpSpLocks/>
          </xdr:cNvGrpSpPr>
        </xdr:nvGrpSpPr>
        <xdr:grpSpPr>
          <a:xfrm>
            <a:off x="611" y="491"/>
            <a:ext cx="336" cy="270"/>
            <a:chOff x="611" y="491"/>
            <a:chExt cx="336" cy="270"/>
          </a:xfrm>
          <a:solidFill>
            <a:srgbClr val="FFFFFF"/>
          </a:solidFill>
        </xdr:grpSpPr>
        <xdr:sp>
          <xdr:nvSpPr>
            <xdr:cNvPr id="20" name="EFP_Freeform 16"/>
            <xdr:cNvSpPr>
              <a:spLocks/>
            </xdr:cNvSpPr>
          </xdr:nvSpPr>
          <xdr:spPr>
            <a:xfrm>
              <a:off x="611" y="614"/>
              <a:ext cx="34" cy="147"/>
            </a:xfrm>
            <a:custGeom>
              <a:pathLst>
                <a:path h="1176" w="278">
                  <a:moveTo>
                    <a:pt x="278" y="0"/>
                  </a:moveTo>
                  <a:lnTo>
                    <a:pt x="278" y="1176"/>
                  </a:lnTo>
                  <a:lnTo>
                    <a:pt x="0" y="1176"/>
                  </a:lnTo>
                  <a:lnTo>
                    <a:pt x="0" y="0"/>
                  </a:lnTo>
                  <a:lnTo>
                    <a:pt x="278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EFP_Freeform 19"/>
            <xdr:cNvSpPr>
              <a:spLocks/>
            </xdr:cNvSpPr>
          </xdr:nvSpPr>
          <xdr:spPr>
            <a:xfrm>
              <a:off x="628" y="494"/>
              <a:ext cx="164" cy="120"/>
            </a:xfrm>
            <a:custGeom>
              <a:pathLst>
                <a:path h="964" w="1314">
                  <a:moveTo>
                    <a:pt x="1314" y="24"/>
                  </a:moveTo>
                  <a:lnTo>
                    <a:pt x="138" y="964"/>
                  </a:lnTo>
                  <a:lnTo>
                    <a:pt x="0" y="791"/>
                  </a:lnTo>
                  <a:lnTo>
                    <a:pt x="207" y="648"/>
                  </a:lnTo>
                  <a:lnTo>
                    <a:pt x="414" y="505"/>
                  </a:lnTo>
                  <a:lnTo>
                    <a:pt x="621" y="362"/>
                  </a:lnTo>
                  <a:lnTo>
                    <a:pt x="745" y="276"/>
                  </a:lnTo>
                  <a:lnTo>
                    <a:pt x="798" y="343"/>
                  </a:lnTo>
                  <a:lnTo>
                    <a:pt x="881" y="286"/>
                  </a:lnTo>
                  <a:lnTo>
                    <a:pt x="1088" y="143"/>
                  </a:lnTo>
                  <a:lnTo>
                    <a:pt x="1295" y="0"/>
                  </a:lnTo>
                  <a:lnTo>
                    <a:pt x="1314" y="24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EFP_Freeform 22"/>
            <xdr:cNvSpPr>
              <a:spLocks/>
            </xdr:cNvSpPr>
          </xdr:nvSpPr>
          <xdr:spPr>
            <a:xfrm>
              <a:off x="792" y="491"/>
              <a:ext cx="140" cy="123"/>
            </a:xfrm>
            <a:custGeom>
              <a:pathLst>
                <a:path h="986" w="1123">
                  <a:moveTo>
                    <a:pt x="941" y="986"/>
                  </a:moveTo>
                  <a:lnTo>
                    <a:pt x="0" y="46"/>
                  </a:lnTo>
                  <a:lnTo>
                    <a:pt x="46" y="0"/>
                  </a:lnTo>
                  <a:lnTo>
                    <a:pt x="214" y="145"/>
                  </a:lnTo>
                  <a:lnTo>
                    <a:pt x="289" y="210"/>
                  </a:lnTo>
                  <a:lnTo>
                    <a:pt x="382" y="291"/>
                  </a:lnTo>
                  <a:lnTo>
                    <a:pt x="550" y="436"/>
                  </a:lnTo>
                  <a:lnTo>
                    <a:pt x="619" y="368"/>
                  </a:lnTo>
                  <a:lnTo>
                    <a:pt x="787" y="513"/>
                  </a:lnTo>
                  <a:lnTo>
                    <a:pt x="955" y="659"/>
                  </a:lnTo>
                  <a:lnTo>
                    <a:pt x="1123" y="804"/>
                  </a:lnTo>
                  <a:lnTo>
                    <a:pt x="941" y="986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EFP_Freeform 25"/>
            <xdr:cNvSpPr>
              <a:spLocks/>
            </xdr:cNvSpPr>
          </xdr:nvSpPr>
          <xdr:spPr>
            <a:xfrm>
              <a:off x="910" y="614"/>
              <a:ext cx="37" cy="147"/>
            </a:xfrm>
            <a:custGeom>
              <a:pathLst>
                <a:path h="1176" w="302">
                  <a:moveTo>
                    <a:pt x="0" y="1176"/>
                  </a:moveTo>
                  <a:lnTo>
                    <a:pt x="0" y="0"/>
                  </a:lnTo>
                  <a:lnTo>
                    <a:pt x="302" y="0"/>
                  </a:lnTo>
                  <a:lnTo>
                    <a:pt x="302" y="1176"/>
                  </a:lnTo>
                  <a:lnTo>
                    <a:pt x="0" y="1176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EFP_Group 72"/>
          <xdr:cNvGrpSpPr>
            <a:grpSpLocks/>
          </xdr:cNvGrpSpPr>
        </xdr:nvGrpSpPr>
        <xdr:grpSpPr>
          <a:xfrm>
            <a:off x="579" y="470"/>
            <a:ext cx="400" cy="290"/>
            <a:chOff x="579" y="470"/>
            <a:chExt cx="400" cy="290"/>
          </a:xfrm>
          <a:solidFill>
            <a:srgbClr val="FFFFFF"/>
          </a:solidFill>
        </xdr:grpSpPr>
      </xdr:grpSp>
      <xdr:sp>
        <xdr:nvSpPr>
          <xdr:cNvPr id="33" name="EFP_Text Box 69"/>
          <xdr:cNvSpPr txBox="1">
            <a:spLocks noChangeArrowheads="1"/>
          </xdr:cNvSpPr>
        </xdr:nvSpPr>
        <xdr:spPr>
          <a:xfrm>
            <a:off x="710" y="434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軸　力　図</a:t>
            </a:r>
          </a:p>
        </xdr:txBody>
      </xdr:sp>
    </xdr:grpSp>
    <xdr:clientData/>
  </xdr:twoCellAnchor>
  <xdr:twoCellAnchor editAs="absolute">
    <xdr:from>
      <xdr:col>8</xdr:col>
      <xdr:colOff>38100</xdr:colOff>
      <xdr:row>40</xdr:row>
      <xdr:rowOff>161925</xdr:rowOff>
    </xdr:from>
    <xdr:to>
      <xdr:col>12</xdr:col>
      <xdr:colOff>504825</xdr:colOff>
      <xdr:row>59</xdr:row>
      <xdr:rowOff>9525</xdr:rowOff>
    </xdr:to>
    <xdr:grpSp>
      <xdr:nvGrpSpPr>
        <xdr:cNvPr id="34" name="EFP_Group 78"/>
        <xdr:cNvGrpSpPr>
          <a:grpSpLocks/>
        </xdr:cNvGrpSpPr>
      </xdr:nvGrpSpPr>
      <xdr:grpSpPr>
        <a:xfrm>
          <a:off x="5819775" y="7962900"/>
          <a:ext cx="3209925" cy="3114675"/>
          <a:chOff x="611" y="836"/>
          <a:chExt cx="337" cy="327"/>
        </a:xfrm>
        <a:solidFill>
          <a:srgbClr val="FFFFFF"/>
        </a:solidFill>
      </xdr:grpSpPr>
      <xdr:grpSp>
        <xdr:nvGrpSpPr>
          <xdr:cNvPr id="35" name="EFP_Group 75"/>
          <xdr:cNvGrpSpPr>
            <a:grpSpLocks/>
          </xdr:cNvGrpSpPr>
        </xdr:nvGrpSpPr>
        <xdr:grpSpPr>
          <a:xfrm>
            <a:off x="645" y="898"/>
            <a:ext cx="264" cy="265"/>
            <a:chOff x="645" y="898"/>
            <a:chExt cx="264" cy="265"/>
          </a:xfrm>
          <a:solidFill>
            <a:srgbClr val="FFFFFF"/>
          </a:solidFill>
        </xdr:grpSpPr>
        <xdr:sp>
          <xdr:nvSpPr>
            <xdr:cNvPr id="36" name="EFP_KZ_Line 27">
              <a:hlinkClick r:id="rId9"/>
            </xdr:cNvPr>
            <xdr:cNvSpPr>
              <a:spLocks noChangeAspect="1"/>
            </xdr:cNvSpPr>
          </xdr:nvSpPr>
          <xdr:spPr>
            <a:xfrm flipV="1">
              <a:off x="645" y="1016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EFP_KZ_Line 28">
              <a:hlinkClick r:id="rId10"/>
            </xdr:cNvPr>
            <xdr:cNvSpPr>
              <a:spLocks noChangeAspect="1"/>
            </xdr:cNvSpPr>
          </xdr:nvSpPr>
          <xdr:spPr>
            <a:xfrm flipV="1">
              <a:off x="645" y="898"/>
              <a:ext cx="146" cy="118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EFP_KZ_Line 29">
              <a:hlinkClick r:id="rId11"/>
            </xdr:cNvPr>
            <xdr:cNvSpPr>
              <a:spLocks noChangeAspect="1"/>
            </xdr:cNvSpPr>
          </xdr:nvSpPr>
          <xdr:spPr>
            <a:xfrm>
              <a:off x="791" y="898"/>
              <a:ext cx="118" cy="118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EFP_KZ_Line 30">
              <a:hlinkClick r:id="rId12"/>
            </xdr:cNvPr>
            <xdr:cNvSpPr>
              <a:spLocks noChangeAspect="1"/>
            </xdr:cNvSpPr>
          </xdr:nvSpPr>
          <xdr:spPr>
            <a:xfrm>
              <a:off x="909" y="1016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0" name="EFP_Group 76"/>
          <xdr:cNvGrpSpPr>
            <a:grpSpLocks/>
          </xdr:cNvGrpSpPr>
        </xdr:nvGrpSpPr>
        <xdr:grpSpPr>
          <a:xfrm>
            <a:off x="621" y="895"/>
            <a:ext cx="301" cy="268"/>
            <a:chOff x="621" y="895"/>
            <a:chExt cx="301" cy="268"/>
          </a:xfrm>
          <a:solidFill>
            <a:srgbClr val="FFFFFF"/>
          </a:solidFill>
        </xdr:grpSpPr>
        <xdr:sp>
          <xdr:nvSpPr>
            <xdr:cNvPr id="41" name="EFP_Freeform 33"/>
            <xdr:cNvSpPr>
              <a:spLocks/>
            </xdr:cNvSpPr>
          </xdr:nvSpPr>
          <xdr:spPr>
            <a:xfrm>
              <a:off x="645" y="1016"/>
              <a:ext cx="13" cy="147"/>
            </a:xfrm>
            <a:custGeom>
              <a:pathLst>
                <a:path h="1176" w="105">
                  <a:moveTo>
                    <a:pt x="0" y="0"/>
                  </a:moveTo>
                  <a:lnTo>
                    <a:pt x="0" y="1176"/>
                  </a:lnTo>
                  <a:lnTo>
                    <a:pt x="105" y="1176"/>
                  </a:lnTo>
                  <a:lnTo>
                    <a:pt x="10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EFP_Freeform 36"/>
            <xdr:cNvSpPr>
              <a:spLocks/>
            </xdr:cNvSpPr>
          </xdr:nvSpPr>
          <xdr:spPr>
            <a:xfrm>
              <a:off x="621" y="898"/>
              <a:ext cx="178" cy="118"/>
            </a:xfrm>
            <a:custGeom>
              <a:pathLst>
                <a:path h="941" w="1430">
                  <a:moveTo>
                    <a:pt x="1365" y="0"/>
                  </a:moveTo>
                  <a:lnTo>
                    <a:pt x="189" y="941"/>
                  </a:lnTo>
                  <a:lnTo>
                    <a:pt x="0" y="705"/>
                  </a:lnTo>
                  <a:lnTo>
                    <a:pt x="220" y="577"/>
                  </a:lnTo>
                  <a:lnTo>
                    <a:pt x="439" y="450"/>
                  </a:lnTo>
                  <a:lnTo>
                    <a:pt x="659" y="322"/>
                  </a:lnTo>
                  <a:lnTo>
                    <a:pt x="791" y="246"/>
                  </a:lnTo>
                  <a:lnTo>
                    <a:pt x="903" y="387"/>
                  </a:lnTo>
                  <a:lnTo>
                    <a:pt x="991" y="336"/>
                  </a:lnTo>
                  <a:lnTo>
                    <a:pt x="1211" y="209"/>
                  </a:lnTo>
                  <a:lnTo>
                    <a:pt x="1430" y="81"/>
                  </a:lnTo>
                  <a:lnTo>
                    <a:pt x="1365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EFP_Freeform 39"/>
            <xdr:cNvSpPr>
              <a:spLocks/>
            </xdr:cNvSpPr>
          </xdr:nvSpPr>
          <xdr:spPr>
            <a:xfrm>
              <a:off x="791" y="895"/>
              <a:ext cx="118" cy="146"/>
            </a:xfrm>
            <a:custGeom>
              <a:pathLst>
                <a:path h="1172" w="941">
                  <a:moveTo>
                    <a:pt x="941" y="969"/>
                  </a:moveTo>
                  <a:lnTo>
                    <a:pt x="0" y="28"/>
                  </a:lnTo>
                  <a:lnTo>
                    <a:pt x="28" y="0"/>
                  </a:lnTo>
                  <a:lnTo>
                    <a:pt x="166" y="176"/>
                  </a:lnTo>
                  <a:lnTo>
                    <a:pt x="227" y="255"/>
                  </a:lnTo>
                  <a:lnTo>
                    <a:pt x="303" y="352"/>
                  </a:lnTo>
                  <a:lnTo>
                    <a:pt x="441" y="528"/>
                  </a:lnTo>
                  <a:lnTo>
                    <a:pt x="325" y="644"/>
                  </a:lnTo>
                  <a:lnTo>
                    <a:pt x="462" y="820"/>
                  </a:lnTo>
                  <a:lnTo>
                    <a:pt x="600" y="996"/>
                  </a:lnTo>
                  <a:lnTo>
                    <a:pt x="737" y="1172"/>
                  </a:lnTo>
                  <a:lnTo>
                    <a:pt x="941" y="969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EFP_Freeform 42"/>
            <xdr:cNvSpPr>
              <a:spLocks/>
            </xdr:cNvSpPr>
          </xdr:nvSpPr>
          <xdr:spPr>
            <a:xfrm>
              <a:off x="909" y="1016"/>
              <a:ext cx="13" cy="147"/>
            </a:xfrm>
            <a:custGeom>
              <a:pathLst>
                <a:path h="1176" w="105">
                  <a:moveTo>
                    <a:pt x="0" y="1176"/>
                  </a:moveTo>
                  <a:lnTo>
                    <a:pt x="0" y="0"/>
                  </a:lnTo>
                  <a:lnTo>
                    <a:pt x="105" y="0"/>
                  </a:lnTo>
                  <a:lnTo>
                    <a:pt x="105" y="1176"/>
                  </a:lnTo>
                  <a:lnTo>
                    <a:pt x="0" y="1176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5" name="EFP_Group 77"/>
          <xdr:cNvGrpSpPr>
            <a:grpSpLocks/>
          </xdr:cNvGrpSpPr>
        </xdr:nvGrpSpPr>
        <xdr:grpSpPr>
          <a:xfrm>
            <a:off x="611" y="883"/>
            <a:ext cx="337" cy="279"/>
            <a:chOff x="611" y="883"/>
            <a:chExt cx="337" cy="279"/>
          </a:xfrm>
          <a:solidFill>
            <a:srgbClr val="FFFFFF"/>
          </a:solidFill>
        </xdr:grpSpPr>
      </xdr:grpSp>
      <xdr:sp>
        <xdr:nvSpPr>
          <xdr:cNvPr id="54" name="EFP_Text Box 74"/>
          <xdr:cNvSpPr txBox="1">
            <a:spLocks noChangeArrowheads="1"/>
          </xdr:cNvSpPr>
        </xdr:nvSpPr>
        <xdr:spPr>
          <a:xfrm>
            <a:off x="710" y="836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セン断力図</a:t>
            </a:r>
          </a:p>
        </xdr:txBody>
      </xdr:sp>
    </xdr:grpSp>
    <xdr:clientData/>
  </xdr:twoCellAnchor>
  <xdr:twoCellAnchor editAs="absolute">
    <xdr:from>
      <xdr:col>7</xdr:col>
      <xdr:colOff>390525</xdr:colOff>
      <xdr:row>63</xdr:row>
      <xdr:rowOff>38100</xdr:rowOff>
    </xdr:from>
    <xdr:to>
      <xdr:col>13</xdr:col>
      <xdr:colOff>76200</xdr:colOff>
      <xdr:row>81</xdr:row>
      <xdr:rowOff>57150</xdr:rowOff>
    </xdr:to>
    <xdr:grpSp>
      <xdr:nvGrpSpPr>
        <xdr:cNvPr id="55" name="EFP_Group 84"/>
        <xdr:cNvGrpSpPr>
          <a:grpSpLocks/>
        </xdr:cNvGrpSpPr>
      </xdr:nvGrpSpPr>
      <xdr:grpSpPr>
        <a:xfrm>
          <a:off x="5486400" y="11791950"/>
          <a:ext cx="3800475" cy="3105150"/>
          <a:chOff x="576" y="1238"/>
          <a:chExt cx="399" cy="326"/>
        </a:xfrm>
        <a:solidFill>
          <a:srgbClr val="FFFFFF"/>
        </a:solidFill>
      </xdr:grpSpPr>
      <xdr:grpSp>
        <xdr:nvGrpSpPr>
          <xdr:cNvPr id="56" name="EFP_Group 80"/>
          <xdr:cNvGrpSpPr>
            <a:grpSpLocks/>
          </xdr:cNvGrpSpPr>
        </xdr:nvGrpSpPr>
        <xdr:grpSpPr>
          <a:xfrm>
            <a:off x="645" y="1300"/>
            <a:ext cx="265" cy="264"/>
            <a:chOff x="645" y="1300"/>
            <a:chExt cx="265" cy="264"/>
          </a:xfrm>
          <a:solidFill>
            <a:srgbClr val="FFFFFF"/>
          </a:solidFill>
        </xdr:grpSpPr>
        <xdr:sp>
          <xdr:nvSpPr>
            <xdr:cNvPr id="57" name="EFP_KZ_Line 44">
              <a:hlinkClick r:id="rId13"/>
            </xdr:cNvPr>
            <xdr:cNvSpPr>
              <a:spLocks noChangeAspect="1"/>
            </xdr:cNvSpPr>
          </xdr:nvSpPr>
          <xdr:spPr>
            <a:xfrm flipV="1">
              <a:off x="645" y="1417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EFP_KZ_Line 45">
              <a:hlinkClick r:id="rId14"/>
            </xdr:cNvPr>
            <xdr:cNvSpPr>
              <a:spLocks noChangeAspect="1"/>
            </xdr:cNvSpPr>
          </xdr:nvSpPr>
          <xdr:spPr>
            <a:xfrm flipV="1">
              <a:off x="645" y="1300"/>
              <a:ext cx="147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EFP_KZ_Line 46">
              <a:hlinkClick r:id="rId15"/>
            </xdr:cNvPr>
            <xdr:cNvSpPr>
              <a:spLocks noChangeAspect="1"/>
            </xdr:cNvSpPr>
          </xdr:nvSpPr>
          <xdr:spPr>
            <a:xfrm>
              <a:off x="792" y="1300"/>
              <a:ext cx="118" cy="11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EFP_KZ_Line 47">
              <a:hlinkClick r:id="rId16"/>
            </xdr:cNvPr>
            <xdr:cNvSpPr>
              <a:spLocks noChangeAspect="1"/>
            </xdr:cNvSpPr>
          </xdr:nvSpPr>
          <xdr:spPr>
            <a:xfrm>
              <a:off x="910" y="1417"/>
              <a:ext cx="0" cy="147"/>
            </a:xfrm>
            <a:prstGeom prst="line">
              <a:avLst/>
            </a:prstGeom>
            <a:noFill/>
            <a:ln w="25400" cmpd="sng">
              <a:solidFill>
                <a:srgbClr val="993300"/>
              </a:solidFill>
              <a:headEnd type="oval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1" name="EFP_Group 83"/>
          <xdr:cNvGrpSpPr>
            <a:grpSpLocks/>
          </xdr:cNvGrpSpPr>
        </xdr:nvGrpSpPr>
        <xdr:grpSpPr>
          <a:xfrm>
            <a:off x="733" y="1328"/>
            <a:ext cx="87" cy="46"/>
            <a:chOff x="733" y="1328"/>
            <a:chExt cx="87" cy="46"/>
          </a:xfrm>
          <a:solidFill>
            <a:srgbClr val="FFFFFF"/>
          </a:solidFill>
        </xdr:grpSpPr>
        <xdr:sp>
          <xdr:nvSpPr>
            <xdr:cNvPr id="62" name="EFP_Line 54"/>
            <xdr:cNvSpPr>
              <a:spLocks/>
            </xdr:cNvSpPr>
          </xdr:nvSpPr>
          <xdr:spPr>
            <a:xfrm>
              <a:off x="733" y="1347"/>
              <a:ext cx="22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EFP_Line 59"/>
            <xdr:cNvSpPr>
              <a:spLocks/>
            </xdr:cNvSpPr>
          </xdr:nvSpPr>
          <xdr:spPr>
            <a:xfrm flipH="1">
              <a:off x="803" y="1328"/>
              <a:ext cx="17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4" name="EFP_Group 81"/>
          <xdr:cNvGrpSpPr>
            <a:grpSpLocks/>
          </xdr:cNvGrpSpPr>
        </xdr:nvGrpSpPr>
        <xdr:grpSpPr>
          <a:xfrm>
            <a:off x="608" y="1300"/>
            <a:ext cx="335" cy="264"/>
            <a:chOff x="608" y="1300"/>
            <a:chExt cx="335" cy="264"/>
          </a:xfrm>
          <a:solidFill>
            <a:srgbClr val="FFFFFF"/>
          </a:solidFill>
        </xdr:grpSpPr>
        <xdr:sp>
          <xdr:nvSpPr>
            <xdr:cNvPr id="65" name="EFP_Freeform 50"/>
            <xdr:cNvSpPr>
              <a:spLocks/>
            </xdr:cNvSpPr>
          </xdr:nvSpPr>
          <xdr:spPr>
            <a:xfrm>
              <a:off x="608" y="1417"/>
              <a:ext cx="42" cy="147"/>
            </a:xfrm>
            <a:custGeom>
              <a:pathLst>
                <a:path h="1176" w="341">
                  <a:moveTo>
                    <a:pt x="302" y="0"/>
                  </a:moveTo>
                  <a:lnTo>
                    <a:pt x="302" y="1176"/>
                  </a:lnTo>
                  <a:lnTo>
                    <a:pt x="341" y="1176"/>
                  </a:lnTo>
                  <a:lnTo>
                    <a:pt x="0" y="0"/>
                  </a:lnTo>
                  <a:lnTo>
                    <a:pt x="302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EFP_Freeform 55"/>
            <xdr:cNvSpPr>
              <a:spLocks/>
            </xdr:cNvSpPr>
          </xdr:nvSpPr>
          <xdr:spPr>
            <a:xfrm>
              <a:off x="622" y="1300"/>
              <a:ext cx="185" cy="117"/>
            </a:xfrm>
            <a:custGeom>
              <a:pathLst>
                <a:path h="940" w="1481">
                  <a:moveTo>
                    <a:pt x="1365" y="0"/>
                  </a:moveTo>
                  <a:lnTo>
                    <a:pt x="189" y="940"/>
                  </a:lnTo>
                  <a:lnTo>
                    <a:pt x="0" y="704"/>
                  </a:lnTo>
                  <a:lnTo>
                    <a:pt x="319" y="701"/>
                  </a:lnTo>
                  <a:lnTo>
                    <a:pt x="622" y="677"/>
                  </a:lnTo>
                  <a:lnTo>
                    <a:pt x="908" y="633"/>
                  </a:lnTo>
                  <a:lnTo>
                    <a:pt x="1071" y="597"/>
                  </a:lnTo>
                  <a:lnTo>
                    <a:pt x="1146" y="529"/>
                  </a:lnTo>
                  <a:lnTo>
                    <a:pt x="1322" y="347"/>
                  </a:lnTo>
                  <a:lnTo>
                    <a:pt x="1481" y="144"/>
                  </a:lnTo>
                  <a:lnTo>
                    <a:pt x="1365" y="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EFP_Freeform 60"/>
            <xdr:cNvSpPr>
              <a:spLocks/>
            </xdr:cNvSpPr>
          </xdr:nvSpPr>
          <xdr:spPr>
            <a:xfrm>
              <a:off x="776" y="1300"/>
              <a:ext cx="158" cy="117"/>
            </a:xfrm>
            <a:custGeom>
              <a:pathLst>
                <a:path h="940" w="1263">
                  <a:moveTo>
                    <a:pt x="1071" y="940"/>
                  </a:moveTo>
                  <a:lnTo>
                    <a:pt x="130" y="0"/>
                  </a:lnTo>
                  <a:lnTo>
                    <a:pt x="0" y="130"/>
                  </a:lnTo>
                  <a:lnTo>
                    <a:pt x="145" y="298"/>
                  </a:lnTo>
                  <a:lnTo>
                    <a:pt x="214" y="369"/>
                  </a:lnTo>
                  <a:lnTo>
                    <a:pt x="303" y="454"/>
                  </a:lnTo>
                  <a:lnTo>
                    <a:pt x="472" y="599"/>
                  </a:lnTo>
                  <a:lnTo>
                    <a:pt x="724" y="660"/>
                  </a:lnTo>
                  <a:lnTo>
                    <a:pt x="987" y="710"/>
                  </a:lnTo>
                  <a:lnTo>
                    <a:pt x="1263" y="748"/>
                  </a:lnTo>
                  <a:lnTo>
                    <a:pt x="1071" y="940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EFP_Freeform 63"/>
            <xdr:cNvSpPr>
              <a:spLocks/>
            </xdr:cNvSpPr>
          </xdr:nvSpPr>
          <xdr:spPr>
            <a:xfrm>
              <a:off x="901" y="1417"/>
              <a:ext cx="42" cy="147"/>
            </a:xfrm>
            <a:custGeom>
              <a:pathLst>
                <a:path h="1176" w="341">
                  <a:moveTo>
                    <a:pt x="70" y="1176"/>
                  </a:moveTo>
                  <a:lnTo>
                    <a:pt x="70" y="0"/>
                  </a:lnTo>
                  <a:lnTo>
                    <a:pt x="341" y="0"/>
                  </a:lnTo>
                  <a:lnTo>
                    <a:pt x="0" y="1176"/>
                  </a:lnTo>
                  <a:lnTo>
                    <a:pt x="70" y="1176"/>
                  </a:lnTo>
                  <a:close/>
                </a:path>
              </a:pathLst>
            </a:custGeom>
            <a:solidFill>
              <a:srgbClr val="969696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9" name="EFP_Group 82"/>
          <xdr:cNvGrpSpPr>
            <a:grpSpLocks/>
          </xdr:cNvGrpSpPr>
        </xdr:nvGrpSpPr>
        <xdr:grpSpPr>
          <a:xfrm>
            <a:off x="576" y="1324"/>
            <a:ext cx="399" cy="239"/>
            <a:chOff x="576" y="1324"/>
            <a:chExt cx="399" cy="239"/>
          </a:xfrm>
          <a:solidFill>
            <a:srgbClr val="FFFFFF"/>
          </a:solidFill>
        </xdr:grpSpPr>
      </xdr:grpSp>
      <xdr:sp>
        <xdr:nvSpPr>
          <xdr:cNvPr id="80" name="EFP_Text Box 79"/>
          <xdr:cNvSpPr txBox="1">
            <a:spLocks noChangeArrowheads="1"/>
          </xdr:cNvSpPr>
        </xdr:nvSpPr>
        <xdr:spPr>
          <a:xfrm>
            <a:off x="710" y="1238"/>
            <a:ext cx="13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モーメント図</a:t>
            </a:r>
          </a:p>
        </xdr:txBody>
      </xdr:sp>
    </xdr:grpSp>
    <xdr:clientData/>
  </xdr:twoCellAnchor>
  <xdr:twoCellAnchor>
    <xdr:from>
      <xdr:col>2</xdr:col>
      <xdr:colOff>790575</xdr:colOff>
      <xdr:row>8</xdr:row>
      <xdr:rowOff>66675</xdr:rowOff>
    </xdr:from>
    <xdr:to>
      <xdr:col>4</xdr:col>
      <xdr:colOff>171450</xdr:colOff>
      <xdr:row>14</xdr:row>
      <xdr:rowOff>123825</xdr:rowOff>
    </xdr:to>
    <xdr:sp>
      <xdr:nvSpPr>
        <xdr:cNvPr id="81" name="Oval 85"/>
        <xdr:cNvSpPr>
          <a:spLocks/>
        </xdr:cNvSpPr>
      </xdr:nvSpPr>
      <xdr:spPr>
        <a:xfrm>
          <a:off x="1533525" y="1847850"/>
          <a:ext cx="1152525" cy="1343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62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11</xdr:col>
      <xdr:colOff>28575</xdr:colOff>
      <xdr:row>125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0135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11</xdr:col>
      <xdr:colOff>28575</xdr:colOff>
      <xdr:row>188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0270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11</xdr:col>
      <xdr:colOff>28575</xdr:colOff>
      <xdr:row>251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40405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11</xdr:col>
      <xdr:colOff>28575</xdr:colOff>
      <xdr:row>314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320540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11</xdr:col>
      <xdr:colOff>28575</xdr:colOff>
      <xdr:row>377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400675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11</xdr:col>
      <xdr:colOff>28575</xdr:colOff>
      <xdr:row>440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480810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11</xdr:col>
      <xdr:colOff>28575</xdr:colOff>
      <xdr:row>503</xdr:row>
      <xdr:rowOff>85725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609450"/>
          <a:ext cx="7572375" cy="1071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C8" sqref="C8"/>
    </sheetView>
  </sheetViews>
  <sheetFormatPr defaultColWidth="9.00390625" defaultRowHeight="13.5"/>
  <cols>
    <col min="1" max="1" width="3.125" style="7" customWidth="1"/>
    <col min="2" max="2" width="4.125" style="14" customWidth="1"/>
    <col min="3" max="4" width="10.625" style="6" customWidth="1"/>
    <col min="5" max="16384" width="9.00390625" style="7" customWidth="1"/>
  </cols>
  <sheetData>
    <row r="1" ht="18" customHeight="1" thickBot="1">
      <c r="B1" s="5" t="s">
        <v>3</v>
      </c>
    </row>
    <row r="2" spans="2:4" ht="33" customHeight="1" thickBot="1">
      <c r="B2" s="8" t="s">
        <v>0</v>
      </c>
      <c r="C2" s="9" t="s">
        <v>1</v>
      </c>
      <c r="D2" s="10" t="s">
        <v>2</v>
      </c>
    </row>
    <row r="3" spans="2:4" ht="14.25" thickTop="1">
      <c r="B3" s="11">
        <v>1</v>
      </c>
      <c r="C3" s="15">
        <v>0</v>
      </c>
      <c r="D3" s="16">
        <v>0</v>
      </c>
    </row>
    <row r="4" spans="2:4" ht="13.5">
      <c r="B4" s="12">
        <v>2</v>
      </c>
      <c r="C4" s="17">
        <v>0</v>
      </c>
      <c r="D4" s="18">
        <v>2.5</v>
      </c>
    </row>
    <row r="5" spans="2:4" ht="13.5">
      <c r="B5" s="12">
        <v>3</v>
      </c>
      <c r="C5" s="17">
        <v>2.5</v>
      </c>
      <c r="D5" s="18">
        <v>4.5</v>
      </c>
    </row>
    <row r="6" spans="2:4" ht="13.5">
      <c r="B6" s="12">
        <v>4</v>
      </c>
      <c r="C6" s="17">
        <v>4.5</v>
      </c>
      <c r="D6" s="18">
        <v>2.5</v>
      </c>
    </row>
    <row r="7" spans="2:4" ht="13.5">
      <c r="B7" s="12">
        <v>5</v>
      </c>
      <c r="C7" s="17">
        <v>4.5</v>
      </c>
      <c r="D7" s="18">
        <v>0</v>
      </c>
    </row>
    <row r="8" spans="2:4" ht="13.5">
      <c r="B8" s="12">
        <v>6</v>
      </c>
      <c r="C8" s="17"/>
      <c r="D8" s="18"/>
    </row>
    <row r="9" spans="2:4" ht="13.5">
      <c r="B9" s="12">
        <v>7</v>
      </c>
      <c r="C9" s="17"/>
      <c r="D9" s="18"/>
    </row>
    <row r="10" spans="2:4" ht="13.5">
      <c r="B10" s="12">
        <v>8</v>
      </c>
      <c r="C10" s="17"/>
      <c r="D10" s="18"/>
    </row>
    <row r="11" spans="2:4" ht="13.5">
      <c r="B11" s="12">
        <v>9</v>
      </c>
      <c r="C11" s="17"/>
      <c r="D11" s="18"/>
    </row>
    <row r="12" spans="2:4" ht="13.5">
      <c r="B12" s="12">
        <v>10</v>
      </c>
      <c r="C12" s="17"/>
      <c r="D12" s="18"/>
    </row>
    <row r="13" spans="2:4" ht="13.5">
      <c r="B13" s="12">
        <v>11</v>
      </c>
      <c r="C13" s="17"/>
      <c r="D13" s="18"/>
    </row>
    <row r="14" spans="2:4" ht="13.5">
      <c r="B14" s="12">
        <v>12</v>
      </c>
      <c r="C14" s="17"/>
      <c r="D14" s="18"/>
    </row>
    <row r="15" spans="2:4" ht="13.5">
      <c r="B15" s="12">
        <v>13</v>
      </c>
      <c r="C15" s="17"/>
      <c r="D15" s="18"/>
    </row>
    <row r="16" spans="2:4" ht="13.5">
      <c r="B16" s="12">
        <v>14</v>
      </c>
      <c r="C16" s="17"/>
      <c r="D16" s="18"/>
    </row>
    <row r="17" spans="2:4" ht="13.5">
      <c r="B17" s="12">
        <v>15</v>
      </c>
      <c r="C17" s="17"/>
      <c r="D17" s="18"/>
    </row>
    <row r="18" spans="2:4" ht="13.5">
      <c r="B18" s="12">
        <v>16</v>
      </c>
      <c r="C18" s="17"/>
      <c r="D18" s="18"/>
    </row>
    <row r="19" spans="2:4" ht="13.5">
      <c r="B19" s="12">
        <v>17</v>
      </c>
      <c r="C19" s="17"/>
      <c r="D19" s="18"/>
    </row>
    <row r="20" spans="2:4" ht="13.5">
      <c r="B20" s="12">
        <v>18</v>
      </c>
      <c r="C20" s="17"/>
      <c r="D20" s="18"/>
    </row>
    <row r="21" spans="2:4" ht="13.5">
      <c r="B21" s="12">
        <v>19</v>
      </c>
      <c r="C21" s="17"/>
      <c r="D21" s="18"/>
    </row>
    <row r="22" spans="2:4" ht="13.5">
      <c r="B22" s="12">
        <v>20</v>
      </c>
      <c r="C22" s="17"/>
      <c r="D22" s="18"/>
    </row>
    <row r="23" spans="2:4" ht="13.5">
      <c r="B23" s="12">
        <v>21</v>
      </c>
      <c r="C23" s="17"/>
      <c r="D23" s="18"/>
    </row>
    <row r="24" spans="2:4" ht="13.5">
      <c r="B24" s="12">
        <v>22</v>
      </c>
      <c r="C24" s="17"/>
      <c r="D24" s="18"/>
    </row>
    <row r="25" spans="2:4" ht="13.5">
      <c r="B25" s="12">
        <v>23</v>
      </c>
      <c r="C25" s="17"/>
      <c r="D25" s="18"/>
    </row>
    <row r="26" spans="2:4" ht="13.5">
      <c r="B26" s="12">
        <v>24</v>
      </c>
      <c r="C26" s="17"/>
      <c r="D26" s="18"/>
    </row>
    <row r="27" spans="2:4" ht="13.5">
      <c r="B27" s="12">
        <v>25</v>
      </c>
      <c r="C27" s="17"/>
      <c r="D27" s="18"/>
    </row>
    <row r="28" spans="2:4" ht="13.5">
      <c r="B28" s="12">
        <v>26</v>
      </c>
      <c r="C28" s="17"/>
      <c r="D28" s="18"/>
    </row>
    <row r="29" spans="2:4" ht="13.5">
      <c r="B29" s="12">
        <v>27</v>
      </c>
      <c r="C29" s="17"/>
      <c r="D29" s="18"/>
    </row>
    <row r="30" spans="2:4" ht="13.5">
      <c r="B30" s="12">
        <v>28</v>
      </c>
      <c r="C30" s="17"/>
      <c r="D30" s="18"/>
    </row>
    <row r="31" spans="2:4" ht="13.5">
      <c r="B31" s="12">
        <v>29</v>
      </c>
      <c r="C31" s="17"/>
      <c r="D31" s="18"/>
    </row>
    <row r="32" spans="2:4" ht="14.25" thickBot="1">
      <c r="B32" s="13">
        <v>30</v>
      </c>
      <c r="C32" s="19"/>
      <c r="D32" s="20"/>
    </row>
  </sheetData>
  <sheetProtection sheet="1" objects="1" scenarios="1"/>
  <conditionalFormatting sqref="C3:D32">
    <cfRule type="expression" priority="1" dxfId="0" stopIfTrue="1">
      <formula>AND(C3&lt;&gt;"",NOT(ISNUMBER(C3)))</formula>
    </cfRule>
  </conditionalFormatting>
  <dataValidations count="1">
    <dataValidation type="custom" allowBlank="1" showInputMessage="1" showErrorMessage="1" errorTitle="データエラー" error="数値を入力して下さい。" imeMode="off" sqref="C3:D32">
      <formula1>ISNUMBER(C3)</formula1>
    </dataValidation>
  </dataValidations>
  <printOptions horizontalCentered="1"/>
  <pageMargins left="0.5" right="0.35" top="0.75" bottom="0.5" header="0.35" footer="0.3"/>
  <pageSetup horizontalDpi="150" verticalDpi="15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2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M5" sqref="M5:M7"/>
    </sheetView>
  </sheetViews>
  <sheetFormatPr defaultColWidth="9.00390625" defaultRowHeight="13.5"/>
  <cols>
    <col min="1" max="1" width="3.125" style="7" customWidth="1"/>
    <col min="2" max="2" width="4.125" style="14" customWidth="1"/>
    <col min="3" max="4" width="5.625" style="14" customWidth="1"/>
    <col min="5" max="6" width="4.625" style="14" customWidth="1"/>
    <col min="7" max="7" width="12.625" style="27" customWidth="1"/>
    <col min="8" max="8" width="14.125" style="28" customWidth="1"/>
    <col min="9" max="10" width="12.625" style="29" customWidth="1"/>
    <col min="11" max="12" width="12.625" style="6" customWidth="1"/>
    <col min="13" max="21" width="8.625" style="6" customWidth="1"/>
    <col min="22" max="22" width="10.625" style="30" customWidth="1"/>
    <col min="23" max="16384" width="9.00390625" style="7" customWidth="1"/>
  </cols>
  <sheetData>
    <row r="1" ht="18" customHeight="1" thickBot="1">
      <c r="B1" s="5" t="s">
        <v>16</v>
      </c>
    </row>
    <row r="2" spans="2:22" ht="33" customHeight="1" thickBot="1">
      <c r="B2" s="8" t="s">
        <v>0</v>
      </c>
      <c r="C2" s="31" t="s">
        <v>4</v>
      </c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5" t="s">
        <v>10</v>
      </c>
      <c r="J2" s="35" t="s">
        <v>11</v>
      </c>
      <c r="K2" s="9" t="s">
        <v>12</v>
      </c>
      <c r="L2" s="36" t="s">
        <v>13</v>
      </c>
      <c r="M2" s="102" t="s">
        <v>14</v>
      </c>
      <c r="N2" s="103"/>
      <c r="O2" s="103"/>
      <c r="P2" s="103"/>
      <c r="Q2" s="103"/>
      <c r="R2" s="103"/>
      <c r="S2" s="103"/>
      <c r="T2" s="103"/>
      <c r="U2" s="104"/>
      <c r="V2" s="37" t="s">
        <v>15</v>
      </c>
    </row>
    <row r="3" spans="2:22" ht="14.25" thickTop="1">
      <c r="B3" s="11">
        <v>1</v>
      </c>
      <c r="C3" s="38">
        <v>1</v>
      </c>
      <c r="D3" s="38">
        <v>2</v>
      </c>
      <c r="E3" s="39">
        <v>1</v>
      </c>
      <c r="F3" s="39">
        <v>1</v>
      </c>
      <c r="G3" s="40">
        <v>1</v>
      </c>
      <c r="H3" s="41">
        <v>1</v>
      </c>
      <c r="I3" s="42">
        <v>1</v>
      </c>
      <c r="J3" s="42"/>
      <c r="K3" s="15"/>
      <c r="L3" s="43"/>
      <c r="M3" s="44"/>
      <c r="N3" s="15"/>
      <c r="O3" s="15"/>
      <c r="P3" s="15"/>
      <c r="Q3" s="15"/>
      <c r="R3" s="15"/>
      <c r="S3" s="15"/>
      <c r="T3" s="15"/>
      <c r="U3" s="15"/>
      <c r="V3" s="24">
        <f>IF(OR(C3="",D3=""),"",IF(OR(INDEX(節点ﾃﾞｰﾀ!FrameDataArea,C3,1)="",INDEX(節点ﾃﾞｰﾀ!FrameDataArea,C3,2)="",INDEX(節点ﾃﾞｰﾀ!FrameDataArea,D3,1)="",INDEX(節点ﾃﾞｰﾀ!FrameDataArea,D3,2)=""),"",SQRT((INDEX(節点ﾃﾞｰﾀ!FrameDataArea,C3,1)-INDEX(節点ﾃﾞｰﾀ!FrameDataArea,D3,1))^2+(INDEX(節点ﾃﾞｰﾀ!FrameDataArea,C3,2)-INDEX(節点ﾃﾞｰﾀ!FrameDataArea,D3,2))^2)))</f>
        <v>2.5</v>
      </c>
    </row>
    <row r="4" spans="2:22" ht="13.5">
      <c r="B4" s="12">
        <v>2</v>
      </c>
      <c r="C4" s="45">
        <v>2</v>
      </c>
      <c r="D4" s="45">
        <v>3</v>
      </c>
      <c r="E4" s="46">
        <v>1</v>
      </c>
      <c r="F4" s="46">
        <v>1</v>
      </c>
      <c r="G4" s="47">
        <v>1</v>
      </c>
      <c r="H4" s="48">
        <v>1</v>
      </c>
      <c r="I4" s="49">
        <v>1</v>
      </c>
      <c r="J4" s="49"/>
      <c r="K4" s="17"/>
      <c r="L4" s="50"/>
      <c r="M4" s="51"/>
      <c r="N4" s="17"/>
      <c r="O4" s="17"/>
      <c r="P4" s="17"/>
      <c r="Q4" s="17"/>
      <c r="R4" s="17"/>
      <c r="S4" s="17"/>
      <c r="T4" s="17"/>
      <c r="U4" s="17"/>
      <c r="V4" s="25">
        <f>IF(OR(C4="",D4=""),"",IF(OR(INDEX(節点ﾃﾞｰﾀ!FrameDataArea,C4,1)="",INDEX(節点ﾃﾞｰﾀ!FrameDataArea,C4,2)="",INDEX(節点ﾃﾞｰﾀ!FrameDataArea,D4,1)="",INDEX(節点ﾃﾞｰﾀ!FrameDataArea,D4,2)=""),"",SQRT((INDEX(節点ﾃﾞｰﾀ!FrameDataArea,C4,1)-INDEX(節点ﾃﾞｰﾀ!FrameDataArea,D4,1))^2+(INDEX(節点ﾃﾞｰﾀ!FrameDataArea,C4,2)-INDEX(節点ﾃﾞｰﾀ!FrameDataArea,D4,2))^2)))</f>
        <v>3.2015621187164243</v>
      </c>
    </row>
    <row r="5" spans="2:22" ht="13.5">
      <c r="B5" s="12">
        <v>3</v>
      </c>
      <c r="C5" s="45">
        <v>3</v>
      </c>
      <c r="D5" s="45">
        <v>4</v>
      </c>
      <c r="E5" s="46">
        <v>1</v>
      </c>
      <c r="F5" s="46">
        <v>1</v>
      </c>
      <c r="G5" s="47">
        <v>1</v>
      </c>
      <c r="H5" s="48">
        <v>1</v>
      </c>
      <c r="I5" s="49">
        <v>1</v>
      </c>
      <c r="J5" s="49"/>
      <c r="K5" s="17"/>
      <c r="L5" s="50"/>
      <c r="M5" s="51"/>
      <c r="N5" s="17"/>
      <c r="O5" s="17"/>
      <c r="P5" s="17"/>
      <c r="Q5" s="17"/>
      <c r="R5" s="17"/>
      <c r="S5" s="17"/>
      <c r="T5" s="17"/>
      <c r="U5" s="17"/>
      <c r="V5" s="25">
        <f>IF(OR(C5="",D5=""),"",IF(OR(INDEX(節点ﾃﾞｰﾀ!FrameDataArea,C5,1)="",INDEX(節点ﾃﾞｰﾀ!FrameDataArea,C5,2)="",INDEX(節点ﾃﾞｰﾀ!FrameDataArea,D5,1)="",INDEX(節点ﾃﾞｰﾀ!FrameDataArea,D5,2)=""),"",SQRT((INDEX(節点ﾃﾞｰﾀ!FrameDataArea,C5,1)-INDEX(節点ﾃﾞｰﾀ!FrameDataArea,D5,1))^2+(INDEX(節点ﾃﾞｰﾀ!FrameDataArea,C5,2)-INDEX(節点ﾃﾞｰﾀ!FrameDataArea,D5,2))^2)))</f>
        <v>2.8284271247461903</v>
      </c>
    </row>
    <row r="6" spans="2:22" ht="13.5">
      <c r="B6" s="12">
        <v>4</v>
      </c>
      <c r="C6" s="45">
        <v>4</v>
      </c>
      <c r="D6" s="45">
        <v>5</v>
      </c>
      <c r="E6" s="46">
        <v>1</v>
      </c>
      <c r="F6" s="46">
        <v>1</v>
      </c>
      <c r="G6" s="47">
        <v>1</v>
      </c>
      <c r="H6" s="48">
        <v>1</v>
      </c>
      <c r="I6" s="49">
        <v>1</v>
      </c>
      <c r="J6" s="49"/>
      <c r="K6" s="17"/>
      <c r="L6" s="50"/>
      <c r="M6" s="51"/>
      <c r="N6" s="17"/>
      <c r="O6" s="17"/>
      <c r="P6" s="17"/>
      <c r="Q6" s="17"/>
      <c r="R6" s="17"/>
      <c r="S6" s="17"/>
      <c r="T6" s="17"/>
      <c r="U6" s="17"/>
      <c r="V6" s="25">
        <f>IF(OR(C6="",D6=""),"",IF(OR(INDEX(節点ﾃﾞｰﾀ!FrameDataArea,C6,1)="",INDEX(節点ﾃﾞｰﾀ!FrameDataArea,C6,2)="",INDEX(節点ﾃﾞｰﾀ!FrameDataArea,D6,1)="",INDEX(節点ﾃﾞｰﾀ!FrameDataArea,D6,2)=""),"",SQRT((INDEX(節点ﾃﾞｰﾀ!FrameDataArea,C6,1)-INDEX(節点ﾃﾞｰﾀ!FrameDataArea,D6,1))^2+(INDEX(節点ﾃﾞｰﾀ!FrameDataArea,C6,2)-INDEX(節点ﾃﾞｰﾀ!FrameDataArea,D6,2))^2)))</f>
        <v>2.5</v>
      </c>
    </row>
    <row r="7" spans="2:22" ht="13.5">
      <c r="B7" s="12">
        <v>5</v>
      </c>
      <c r="C7" s="45"/>
      <c r="D7" s="45"/>
      <c r="E7" s="46"/>
      <c r="F7" s="46"/>
      <c r="G7" s="47"/>
      <c r="H7" s="48"/>
      <c r="I7" s="49"/>
      <c r="J7" s="49"/>
      <c r="K7" s="17"/>
      <c r="L7" s="50"/>
      <c r="M7" s="51"/>
      <c r="N7" s="17"/>
      <c r="O7" s="17"/>
      <c r="P7" s="17"/>
      <c r="Q7" s="17"/>
      <c r="R7" s="17"/>
      <c r="S7" s="17"/>
      <c r="T7" s="17"/>
      <c r="U7" s="17"/>
      <c r="V7" s="25">
        <f>IF(OR(C7="",D7=""),"",IF(OR(INDEX(節点ﾃﾞｰﾀ!FrameDataArea,C7,1)="",INDEX(節点ﾃﾞｰﾀ!FrameDataArea,C7,2)="",INDEX(節点ﾃﾞｰﾀ!FrameDataArea,D7,1)="",INDEX(節点ﾃﾞｰﾀ!FrameDataArea,D7,2)=""),"",SQRT((INDEX(節点ﾃﾞｰﾀ!FrameDataArea,C7,1)-INDEX(節点ﾃﾞｰﾀ!FrameDataArea,D7,1))^2+(INDEX(節点ﾃﾞｰﾀ!FrameDataArea,C7,2)-INDEX(節点ﾃﾞｰﾀ!FrameDataArea,D7,2))^2)))</f>
      </c>
    </row>
    <row r="8" spans="2:22" ht="13.5">
      <c r="B8" s="12">
        <v>6</v>
      </c>
      <c r="C8" s="45"/>
      <c r="D8" s="45"/>
      <c r="E8" s="46"/>
      <c r="F8" s="46"/>
      <c r="G8" s="47"/>
      <c r="H8" s="48"/>
      <c r="I8" s="49"/>
      <c r="J8" s="49"/>
      <c r="K8" s="17"/>
      <c r="L8" s="50"/>
      <c r="M8" s="51"/>
      <c r="N8" s="17"/>
      <c r="O8" s="17"/>
      <c r="P8" s="17"/>
      <c r="Q8" s="17"/>
      <c r="R8" s="17"/>
      <c r="S8" s="17"/>
      <c r="T8" s="17"/>
      <c r="U8" s="17"/>
      <c r="V8" s="25">
        <f>IF(OR(C8="",D8=""),"",IF(OR(INDEX(節点ﾃﾞｰﾀ!FrameDataArea,C8,1)="",INDEX(節点ﾃﾞｰﾀ!FrameDataArea,C8,2)="",INDEX(節点ﾃﾞｰﾀ!FrameDataArea,D8,1)="",INDEX(節点ﾃﾞｰﾀ!FrameDataArea,D8,2)=""),"",SQRT((INDEX(節点ﾃﾞｰﾀ!FrameDataArea,C8,1)-INDEX(節点ﾃﾞｰﾀ!FrameDataArea,D8,1))^2+(INDEX(節点ﾃﾞｰﾀ!FrameDataArea,C8,2)-INDEX(節点ﾃﾞｰﾀ!FrameDataArea,D8,2))^2)))</f>
      </c>
    </row>
    <row r="9" spans="2:22" ht="13.5">
      <c r="B9" s="12">
        <v>7</v>
      </c>
      <c r="C9" s="45"/>
      <c r="D9" s="45"/>
      <c r="E9" s="46"/>
      <c r="F9" s="46"/>
      <c r="G9" s="47"/>
      <c r="H9" s="48"/>
      <c r="I9" s="49"/>
      <c r="J9" s="49"/>
      <c r="K9" s="17"/>
      <c r="L9" s="50"/>
      <c r="M9" s="51"/>
      <c r="N9" s="17"/>
      <c r="O9" s="17"/>
      <c r="P9" s="17"/>
      <c r="Q9" s="17"/>
      <c r="R9" s="17"/>
      <c r="S9" s="17"/>
      <c r="T9" s="17"/>
      <c r="U9" s="17"/>
      <c r="V9" s="25">
        <f>IF(OR(C9="",D9=""),"",IF(OR(INDEX(節点ﾃﾞｰﾀ!FrameDataArea,C9,1)="",INDEX(節点ﾃﾞｰﾀ!FrameDataArea,C9,2)="",INDEX(節点ﾃﾞｰﾀ!FrameDataArea,D9,1)="",INDEX(節点ﾃﾞｰﾀ!FrameDataArea,D9,2)=""),"",SQRT((INDEX(節点ﾃﾞｰﾀ!FrameDataArea,C9,1)-INDEX(節点ﾃﾞｰﾀ!FrameDataArea,D9,1))^2+(INDEX(節点ﾃﾞｰﾀ!FrameDataArea,C9,2)-INDEX(節点ﾃﾞｰﾀ!FrameDataArea,D9,2))^2)))</f>
      </c>
    </row>
    <row r="10" spans="2:22" ht="13.5">
      <c r="B10" s="12">
        <v>8</v>
      </c>
      <c r="C10" s="45"/>
      <c r="D10" s="45"/>
      <c r="E10" s="46"/>
      <c r="F10" s="46"/>
      <c r="G10" s="47"/>
      <c r="H10" s="48"/>
      <c r="I10" s="49"/>
      <c r="J10" s="49"/>
      <c r="K10" s="17"/>
      <c r="L10" s="50"/>
      <c r="M10" s="51"/>
      <c r="N10" s="17"/>
      <c r="O10" s="17"/>
      <c r="P10" s="17"/>
      <c r="Q10" s="17"/>
      <c r="R10" s="17"/>
      <c r="S10" s="17"/>
      <c r="T10" s="17"/>
      <c r="U10" s="17"/>
      <c r="V10" s="25">
        <f>IF(OR(C10="",D10=""),"",IF(OR(INDEX(節点ﾃﾞｰﾀ!FrameDataArea,C10,1)="",INDEX(節点ﾃﾞｰﾀ!FrameDataArea,C10,2)="",INDEX(節点ﾃﾞｰﾀ!FrameDataArea,D10,1)="",INDEX(節点ﾃﾞｰﾀ!FrameDataArea,D10,2)=""),"",SQRT((INDEX(節点ﾃﾞｰﾀ!FrameDataArea,C10,1)-INDEX(節点ﾃﾞｰﾀ!FrameDataArea,D10,1))^2+(INDEX(節点ﾃﾞｰﾀ!FrameDataArea,C10,2)-INDEX(節点ﾃﾞｰﾀ!FrameDataArea,D10,2))^2)))</f>
      </c>
    </row>
    <row r="11" spans="2:22" ht="13.5">
      <c r="B11" s="12">
        <v>9</v>
      </c>
      <c r="C11" s="45"/>
      <c r="D11" s="45"/>
      <c r="E11" s="46"/>
      <c r="F11" s="46"/>
      <c r="G11" s="47"/>
      <c r="H11" s="48"/>
      <c r="I11" s="49"/>
      <c r="J11" s="49"/>
      <c r="K11" s="17"/>
      <c r="L11" s="50"/>
      <c r="M11" s="51"/>
      <c r="N11" s="17"/>
      <c r="O11" s="17"/>
      <c r="P11" s="17"/>
      <c r="Q11" s="17"/>
      <c r="R11" s="17"/>
      <c r="S11" s="17"/>
      <c r="T11" s="17"/>
      <c r="U11" s="17"/>
      <c r="V11" s="25">
        <f>IF(OR(C11="",D11=""),"",IF(OR(INDEX(節点ﾃﾞｰﾀ!FrameDataArea,C11,1)="",INDEX(節点ﾃﾞｰﾀ!FrameDataArea,C11,2)="",INDEX(節点ﾃﾞｰﾀ!FrameDataArea,D11,1)="",INDEX(節点ﾃﾞｰﾀ!FrameDataArea,D11,2)=""),"",SQRT((INDEX(節点ﾃﾞｰﾀ!FrameDataArea,C11,1)-INDEX(節点ﾃﾞｰﾀ!FrameDataArea,D11,1))^2+(INDEX(節点ﾃﾞｰﾀ!FrameDataArea,C11,2)-INDEX(節点ﾃﾞｰﾀ!FrameDataArea,D11,2))^2)))</f>
      </c>
    </row>
    <row r="12" spans="2:22" ht="13.5">
      <c r="B12" s="12">
        <v>10</v>
      </c>
      <c r="C12" s="45"/>
      <c r="D12" s="45"/>
      <c r="E12" s="46"/>
      <c r="F12" s="46"/>
      <c r="G12" s="47"/>
      <c r="H12" s="48"/>
      <c r="I12" s="49"/>
      <c r="J12" s="49"/>
      <c r="K12" s="17"/>
      <c r="L12" s="50"/>
      <c r="M12" s="51"/>
      <c r="N12" s="17"/>
      <c r="O12" s="17"/>
      <c r="P12" s="17"/>
      <c r="Q12" s="17"/>
      <c r="R12" s="17"/>
      <c r="S12" s="17"/>
      <c r="T12" s="17"/>
      <c r="U12" s="17"/>
      <c r="V12" s="25">
        <f>IF(OR(C12="",D12=""),"",IF(OR(INDEX(節点ﾃﾞｰﾀ!FrameDataArea,C12,1)="",INDEX(節点ﾃﾞｰﾀ!FrameDataArea,C12,2)="",INDEX(節点ﾃﾞｰﾀ!FrameDataArea,D12,1)="",INDEX(節点ﾃﾞｰﾀ!FrameDataArea,D12,2)=""),"",SQRT((INDEX(節点ﾃﾞｰﾀ!FrameDataArea,C12,1)-INDEX(節点ﾃﾞｰﾀ!FrameDataArea,D12,1))^2+(INDEX(節点ﾃﾞｰﾀ!FrameDataArea,C12,2)-INDEX(節点ﾃﾞｰﾀ!FrameDataArea,D12,2))^2)))</f>
      </c>
    </row>
    <row r="13" spans="2:22" ht="13.5">
      <c r="B13" s="12">
        <v>11</v>
      </c>
      <c r="C13" s="45"/>
      <c r="D13" s="45"/>
      <c r="E13" s="46"/>
      <c r="F13" s="46"/>
      <c r="G13" s="47"/>
      <c r="H13" s="48"/>
      <c r="I13" s="49"/>
      <c r="J13" s="49"/>
      <c r="K13" s="17"/>
      <c r="L13" s="50"/>
      <c r="M13" s="51"/>
      <c r="N13" s="17"/>
      <c r="O13" s="17"/>
      <c r="P13" s="17"/>
      <c r="Q13" s="17"/>
      <c r="R13" s="17"/>
      <c r="S13" s="17"/>
      <c r="T13" s="17"/>
      <c r="U13" s="17"/>
      <c r="V13" s="25">
        <f>IF(OR(C13="",D13=""),"",IF(OR(INDEX(節点ﾃﾞｰﾀ!FrameDataArea,C13,1)="",INDEX(節点ﾃﾞｰﾀ!FrameDataArea,C13,2)="",INDEX(節点ﾃﾞｰﾀ!FrameDataArea,D13,1)="",INDEX(節点ﾃﾞｰﾀ!FrameDataArea,D13,2)=""),"",SQRT((INDEX(節点ﾃﾞｰﾀ!FrameDataArea,C13,1)-INDEX(節点ﾃﾞｰﾀ!FrameDataArea,D13,1))^2+(INDEX(節点ﾃﾞｰﾀ!FrameDataArea,C13,2)-INDEX(節点ﾃﾞｰﾀ!FrameDataArea,D13,2))^2)))</f>
      </c>
    </row>
    <row r="14" spans="2:22" ht="13.5">
      <c r="B14" s="12">
        <v>12</v>
      </c>
      <c r="C14" s="45"/>
      <c r="D14" s="45"/>
      <c r="E14" s="46"/>
      <c r="F14" s="46"/>
      <c r="G14" s="47"/>
      <c r="H14" s="48"/>
      <c r="I14" s="49"/>
      <c r="J14" s="49"/>
      <c r="K14" s="17"/>
      <c r="L14" s="50"/>
      <c r="M14" s="51"/>
      <c r="N14" s="17"/>
      <c r="O14" s="17"/>
      <c r="P14" s="17"/>
      <c r="Q14" s="17"/>
      <c r="R14" s="17"/>
      <c r="S14" s="17"/>
      <c r="T14" s="17"/>
      <c r="U14" s="17"/>
      <c r="V14" s="25">
        <f>IF(OR(C14="",D14=""),"",IF(OR(INDEX(節点ﾃﾞｰﾀ!FrameDataArea,C14,1)="",INDEX(節点ﾃﾞｰﾀ!FrameDataArea,C14,2)="",INDEX(節点ﾃﾞｰﾀ!FrameDataArea,D14,1)="",INDEX(節点ﾃﾞｰﾀ!FrameDataArea,D14,2)=""),"",SQRT((INDEX(節点ﾃﾞｰﾀ!FrameDataArea,C14,1)-INDEX(節点ﾃﾞｰﾀ!FrameDataArea,D14,1))^2+(INDEX(節点ﾃﾞｰﾀ!FrameDataArea,C14,2)-INDEX(節点ﾃﾞｰﾀ!FrameDataArea,D14,2))^2)))</f>
      </c>
    </row>
    <row r="15" spans="2:22" ht="13.5">
      <c r="B15" s="12">
        <v>13</v>
      </c>
      <c r="C15" s="45"/>
      <c r="D15" s="45"/>
      <c r="E15" s="46"/>
      <c r="F15" s="46"/>
      <c r="G15" s="47"/>
      <c r="H15" s="48"/>
      <c r="I15" s="49"/>
      <c r="J15" s="49"/>
      <c r="K15" s="17"/>
      <c r="L15" s="50"/>
      <c r="M15" s="51"/>
      <c r="N15" s="17"/>
      <c r="O15" s="17"/>
      <c r="P15" s="17"/>
      <c r="Q15" s="17"/>
      <c r="R15" s="17"/>
      <c r="S15" s="17"/>
      <c r="T15" s="17"/>
      <c r="U15" s="17"/>
      <c r="V15" s="25">
        <f>IF(OR(C15="",D15=""),"",IF(OR(INDEX(節点ﾃﾞｰﾀ!FrameDataArea,C15,1)="",INDEX(節点ﾃﾞｰﾀ!FrameDataArea,C15,2)="",INDEX(節点ﾃﾞｰﾀ!FrameDataArea,D15,1)="",INDEX(節点ﾃﾞｰﾀ!FrameDataArea,D15,2)=""),"",SQRT((INDEX(節点ﾃﾞｰﾀ!FrameDataArea,C15,1)-INDEX(節点ﾃﾞｰﾀ!FrameDataArea,D15,1))^2+(INDEX(節点ﾃﾞｰﾀ!FrameDataArea,C15,2)-INDEX(節点ﾃﾞｰﾀ!FrameDataArea,D15,2))^2)))</f>
      </c>
    </row>
    <row r="16" spans="2:22" ht="13.5">
      <c r="B16" s="12">
        <v>14</v>
      </c>
      <c r="C16" s="45"/>
      <c r="D16" s="45"/>
      <c r="E16" s="46"/>
      <c r="F16" s="46"/>
      <c r="G16" s="47"/>
      <c r="H16" s="48"/>
      <c r="I16" s="49"/>
      <c r="J16" s="49"/>
      <c r="K16" s="17"/>
      <c r="L16" s="50"/>
      <c r="M16" s="51"/>
      <c r="N16" s="17"/>
      <c r="O16" s="17"/>
      <c r="P16" s="17"/>
      <c r="Q16" s="17"/>
      <c r="R16" s="17"/>
      <c r="S16" s="17"/>
      <c r="T16" s="17"/>
      <c r="U16" s="17"/>
      <c r="V16" s="25">
        <f>IF(OR(C16="",D16=""),"",IF(OR(INDEX(節点ﾃﾞｰﾀ!FrameDataArea,C16,1)="",INDEX(節点ﾃﾞｰﾀ!FrameDataArea,C16,2)="",INDEX(節点ﾃﾞｰﾀ!FrameDataArea,D16,1)="",INDEX(節点ﾃﾞｰﾀ!FrameDataArea,D16,2)=""),"",SQRT((INDEX(節点ﾃﾞｰﾀ!FrameDataArea,C16,1)-INDEX(節点ﾃﾞｰﾀ!FrameDataArea,D16,1))^2+(INDEX(節点ﾃﾞｰﾀ!FrameDataArea,C16,2)-INDEX(節点ﾃﾞｰﾀ!FrameDataArea,D16,2))^2)))</f>
      </c>
    </row>
    <row r="17" spans="2:22" ht="13.5">
      <c r="B17" s="12">
        <v>15</v>
      </c>
      <c r="C17" s="45"/>
      <c r="D17" s="45"/>
      <c r="E17" s="46"/>
      <c r="F17" s="46"/>
      <c r="G17" s="47"/>
      <c r="H17" s="48"/>
      <c r="I17" s="49"/>
      <c r="J17" s="49"/>
      <c r="K17" s="17"/>
      <c r="L17" s="50"/>
      <c r="M17" s="51"/>
      <c r="N17" s="17"/>
      <c r="O17" s="17"/>
      <c r="P17" s="17"/>
      <c r="Q17" s="17"/>
      <c r="R17" s="17"/>
      <c r="S17" s="17"/>
      <c r="T17" s="17"/>
      <c r="U17" s="17"/>
      <c r="V17" s="25">
        <f>IF(OR(C17="",D17=""),"",IF(OR(INDEX(節点ﾃﾞｰﾀ!FrameDataArea,C17,1)="",INDEX(節点ﾃﾞｰﾀ!FrameDataArea,C17,2)="",INDEX(節点ﾃﾞｰﾀ!FrameDataArea,D17,1)="",INDEX(節点ﾃﾞｰﾀ!FrameDataArea,D17,2)=""),"",SQRT((INDEX(節点ﾃﾞｰﾀ!FrameDataArea,C17,1)-INDEX(節点ﾃﾞｰﾀ!FrameDataArea,D17,1))^2+(INDEX(節点ﾃﾞｰﾀ!FrameDataArea,C17,2)-INDEX(節点ﾃﾞｰﾀ!FrameDataArea,D17,2))^2)))</f>
      </c>
    </row>
    <row r="18" spans="2:22" ht="13.5">
      <c r="B18" s="12">
        <v>16</v>
      </c>
      <c r="C18" s="45"/>
      <c r="D18" s="45"/>
      <c r="E18" s="46"/>
      <c r="F18" s="46"/>
      <c r="G18" s="47"/>
      <c r="H18" s="48"/>
      <c r="I18" s="49"/>
      <c r="J18" s="49"/>
      <c r="K18" s="17"/>
      <c r="L18" s="50"/>
      <c r="M18" s="51"/>
      <c r="N18" s="17"/>
      <c r="O18" s="17"/>
      <c r="P18" s="17"/>
      <c r="Q18" s="17"/>
      <c r="R18" s="17"/>
      <c r="S18" s="17"/>
      <c r="T18" s="17"/>
      <c r="U18" s="17"/>
      <c r="V18" s="25">
        <f>IF(OR(C18="",D18=""),"",IF(OR(INDEX(節点ﾃﾞｰﾀ!FrameDataArea,C18,1)="",INDEX(節点ﾃﾞｰﾀ!FrameDataArea,C18,2)="",INDEX(節点ﾃﾞｰﾀ!FrameDataArea,D18,1)="",INDEX(節点ﾃﾞｰﾀ!FrameDataArea,D18,2)=""),"",SQRT((INDEX(節点ﾃﾞｰﾀ!FrameDataArea,C18,1)-INDEX(節点ﾃﾞｰﾀ!FrameDataArea,D18,1))^2+(INDEX(節点ﾃﾞｰﾀ!FrameDataArea,C18,2)-INDEX(節点ﾃﾞｰﾀ!FrameDataArea,D18,2))^2)))</f>
      </c>
    </row>
    <row r="19" spans="2:22" ht="13.5">
      <c r="B19" s="12">
        <v>17</v>
      </c>
      <c r="C19" s="45"/>
      <c r="D19" s="45"/>
      <c r="E19" s="46"/>
      <c r="F19" s="46"/>
      <c r="G19" s="47"/>
      <c r="H19" s="48"/>
      <c r="I19" s="49"/>
      <c r="J19" s="49"/>
      <c r="K19" s="17"/>
      <c r="L19" s="50"/>
      <c r="M19" s="51"/>
      <c r="N19" s="17"/>
      <c r="O19" s="17"/>
      <c r="P19" s="17"/>
      <c r="Q19" s="17"/>
      <c r="R19" s="17"/>
      <c r="S19" s="17"/>
      <c r="T19" s="17"/>
      <c r="U19" s="17"/>
      <c r="V19" s="25">
        <f>IF(OR(C19="",D19=""),"",IF(OR(INDEX(節点ﾃﾞｰﾀ!FrameDataArea,C19,1)="",INDEX(節点ﾃﾞｰﾀ!FrameDataArea,C19,2)="",INDEX(節点ﾃﾞｰﾀ!FrameDataArea,D19,1)="",INDEX(節点ﾃﾞｰﾀ!FrameDataArea,D19,2)=""),"",SQRT((INDEX(節点ﾃﾞｰﾀ!FrameDataArea,C19,1)-INDEX(節点ﾃﾞｰﾀ!FrameDataArea,D19,1))^2+(INDEX(節点ﾃﾞｰﾀ!FrameDataArea,C19,2)-INDEX(節点ﾃﾞｰﾀ!FrameDataArea,D19,2))^2)))</f>
      </c>
    </row>
    <row r="20" spans="2:22" ht="13.5">
      <c r="B20" s="12">
        <v>18</v>
      </c>
      <c r="C20" s="45"/>
      <c r="D20" s="45"/>
      <c r="E20" s="46"/>
      <c r="F20" s="46"/>
      <c r="G20" s="47"/>
      <c r="H20" s="48"/>
      <c r="I20" s="49"/>
      <c r="J20" s="49"/>
      <c r="K20" s="17"/>
      <c r="L20" s="50"/>
      <c r="M20" s="51"/>
      <c r="N20" s="17"/>
      <c r="O20" s="17"/>
      <c r="P20" s="17"/>
      <c r="Q20" s="17"/>
      <c r="R20" s="17"/>
      <c r="S20" s="17"/>
      <c r="T20" s="17"/>
      <c r="U20" s="17"/>
      <c r="V20" s="25">
        <f>IF(OR(C20="",D20=""),"",IF(OR(INDEX(節点ﾃﾞｰﾀ!FrameDataArea,C20,1)="",INDEX(節点ﾃﾞｰﾀ!FrameDataArea,C20,2)="",INDEX(節点ﾃﾞｰﾀ!FrameDataArea,D20,1)="",INDEX(節点ﾃﾞｰﾀ!FrameDataArea,D20,2)=""),"",SQRT((INDEX(節点ﾃﾞｰﾀ!FrameDataArea,C20,1)-INDEX(節点ﾃﾞｰﾀ!FrameDataArea,D20,1))^2+(INDEX(節点ﾃﾞｰﾀ!FrameDataArea,C20,2)-INDEX(節点ﾃﾞｰﾀ!FrameDataArea,D20,2))^2)))</f>
      </c>
    </row>
    <row r="21" spans="2:22" ht="13.5">
      <c r="B21" s="12">
        <v>19</v>
      </c>
      <c r="C21" s="45"/>
      <c r="D21" s="45"/>
      <c r="E21" s="46"/>
      <c r="F21" s="46"/>
      <c r="G21" s="47"/>
      <c r="H21" s="48"/>
      <c r="I21" s="49"/>
      <c r="J21" s="49"/>
      <c r="K21" s="17"/>
      <c r="L21" s="50"/>
      <c r="M21" s="51"/>
      <c r="N21" s="17"/>
      <c r="O21" s="17"/>
      <c r="P21" s="17"/>
      <c r="Q21" s="17"/>
      <c r="R21" s="17"/>
      <c r="S21" s="17"/>
      <c r="T21" s="17"/>
      <c r="U21" s="17"/>
      <c r="V21" s="25">
        <f>IF(OR(C21="",D21=""),"",IF(OR(INDEX(節点ﾃﾞｰﾀ!FrameDataArea,C21,1)="",INDEX(節点ﾃﾞｰﾀ!FrameDataArea,C21,2)="",INDEX(節点ﾃﾞｰﾀ!FrameDataArea,D21,1)="",INDEX(節点ﾃﾞｰﾀ!FrameDataArea,D21,2)=""),"",SQRT((INDEX(節点ﾃﾞｰﾀ!FrameDataArea,C21,1)-INDEX(節点ﾃﾞｰﾀ!FrameDataArea,D21,1))^2+(INDEX(節点ﾃﾞｰﾀ!FrameDataArea,C21,2)-INDEX(節点ﾃﾞｰﾀ!FrameDataArea,D21,2))^2)))</f>
      </c>
    </row>
    <row r="22" spans="2:22" ht="13.5">
      <c r="B22" s="12">
        <v>20</v>
      </c>
      <c r="C22" s="45"/>
      <c r="D22" s="45"/>
      <c r="E22" s="46"/>
      <c r="F22" s="46"/>
      <c r="G22" s="47"/>
      <c r="H22" s="48"/>
      <c r="I22" s="49"/>
      <c r="J22" s="49"/>
      <c r="K22" s="17"/>
      <c r="L22" s="50"/>
      <c r="M22" s="51"/>
      <c r="N22" s="17"/>
      <c r="O22" s="17"/>
      <c r="P22" s="17"/>
      <c r="Q22" s="17"/>
      <c r="R22" s="17"/>
      <c r="S22" s="17"/>
      <c r="T22" s="17"/>
      <c r="U22" s="17"/>
      <c r="V22" s="25">
        <f>IF(OR(C22="",D22=""),"",IF(OR(INDEX(節点ﾃﾞｰﾀ!FrameDataArea,C22,1)="",INDEX(節点ﾃﾞｰﾀ!FrameDataArea,C22,2)="",INDEX(節点ﾃﾞｰﾀ!FrameDataArea,D22,1)="",INDEX(節点ﾃﾞｰﾀ!FrameDataArea,D22,2)=""),"",SQRT((INDEX(節点ﾃﾞｰﾀ!FrameDataArea,C22,1)-INDEX(節点ﾃﾞｰﾀ!FrameDataArea,D22,1))^2+(INDEX(節点ﾃﾞｰﾀ!FrameDataArea,C22,2)-INDEX(節点ﾃﾞｰﾀ!FrameDataArea,D22,2))^2)))</f>
      </c>
    </row>
    <row r="23" spans="2:22" ht="13.5">
      <c r="B23" s="12">
        <v>21</v>
      </c>
      <c r="C23" s="45"/>
      <c r="D23" s="45"/>
      <c r="E23" s="46"/>
      <c r="F23" s="46"/>
      <c r="G23" s="47"/>
      <c r="H23" s="48"/>
      <c r="I23" s="49"/>
      <c r="J23" s="49"/>
      <c r="K23" s="17"/>
      <c r="L23" s="50"/>
      <c r="M23" s="51"/>
      <c r="N23" s="17"/>
      <c r="O23" s="17"/>
      <c r="P23" s="17"/>
      <c r="Q23" s="17"/>
      <c r="R23" s="17"/>
      <c r="S23" s="17"/>
      <c r="T23" s="17"/>
      <c r="U23" s="17"/>
      <c r="V23" s="25">
        <f>IF(OR(C23="",D23=""),"",IF(OR(INDEX(節点ﾃﾞｰﾀ!FrameDataArea,C23,1)="",INDEX(節点ﾃﾞｰﾀ!FrameDataArea,C23,2)="",INDEX(節点ﾃﾞｰﾀ!FrameDataArea,D23,1)="",INDEX(節点ﾃﾞｰﾀ!FrameDataArea,D23,2)=""),"",SQRT((INDEX(節点ﾃﾞｰﾀ!FrameDataArea,C23,1)-INDEX(節点ﾃﾞｰﾀ!FrameDataArea,D23,1))^2+(INDEX(節点ﾃﾞｰﾀ!FrameDataArea,C23,2)-INDEX(節点ﾃﾞｰﾀ!FrameDataArea,D23,2))^2)))</f>
      </c>
    </row>
    <row r="24" spans="2:22" ht="13.5">
      <c r="B24" s="12">
        <v>22</v>
      </c>
      <c r="C24" s="45"/>
      <c r="D24" s="45"/>
      <c r="E24" s="46"/>
      <c r="F24" s="46"/>
      <c r="G24" s="47"/>
      <c r="H24" s="48"/>
      <c r="I24" s="49"/>
      <c r="J24" s="49"/>
      <c r="K24" s="17"/>
      <c r="L24" s="50"/>
      <c r="M24" s="51"/>
      <c r="N24" s="17"/>
      <c r="O24" s="17"/>
      <c r="P24" s="17"/>
      <c r="Q24" s="17"/>
      <c r="R24" s="17"/>
      <c r="S24" s="17"/>
      <c r="T24" s="17"/>
      <c r="U24" s="17"/>
      <c r="V24" s="25">
        <f>IF(OR(C24="",D24=""),"",IF(OR(INDEX(節点ﾃﾞｰﾀ!FrameDataArea,C24,1)="",INDEX(節点ﾃﾞｰﾀ!FrameDataArea,C24,2)="",INDEX(節点ﾃﾞｰﾀ!FrameDataArea,D24,1)="",INDEX(節点ﾃﾞｰﾀ!FrameDataArea,D24,2)=""),"",SQRT((INDEX(節点ﾃﾞｰﾀ!FrameDataArea,C24,1)-INDEX(節点ﾃﾞｰﾀ!FrameDataArea,D24,1))^2+(INDEX(節点ﾃﾞｰﾀ!FrameDataArea,C24,2)-INDEX(節点ﾃﾞｰﾀ!FrameDataArea,D24,2))^2)))</f>
      </c>
    </row>
    <row r="25" spans="2:22" ht="13.5">
      <c r="B25" s="12">
        <v>23</v>
      </c>
      <c r="C25" s="45"/>
      <c r="D25" s="45"/>
      <c r="E25" s="46"/>
      <c r="F25" s="46"/>
      <c r="G25" s="47"/>
      <c r="H25" s="48"/>
      <c r="I25" s="49"/>
      <c r="J25" s="49"/>
      <c r="K25" s="17"/>
      <c r="L25" s="50"/>
      <c r="M25" s="51"/>
      <c r="N25" s="17"/>
      <c r="O25" s="17"/>
      <c r="P25" s="17"/>
      <c r="Q25" s="17"/>
      <c r="R25" s="17"/>
      <c r="S25" s="17"/>
      <c r="T25" s="17"/>
      <c r="U25" s="17"/>
      <c r="V25" s="25">
        <f>IF(OR(C25="",D25=""),"",IF(OR(INDEX(節点ﾃﾞｰﾀ!FrameDataArea,C25,1)="",INDEX(節点ﾃﾞｰﾀ!FrameDataArea,C25,2)="",INDEX(節点ﾃﾞｰﾀ!FrameDataArea,D25,1)="",INDEX(節点ﾃﾞｰﾀ!FrameDataArea,D25,2)=""),"",SQRT((INDEX(節点ﾃﾞｰﾀ!FrameDataArea,C25,1)-INDEX(節点ﾃﾞｰﾀ!FrameDataArea,D25,1))^2+(INDEX(節点ﾃﾞｰﾀ!FrameDataArea,C25,2)-INDEX(節点ﾃﾞｰﾀ!FrameDataArea,D25,2))^2)))</f>
      </c>
    </row>
    <row r="26" spans="2:22" ht="13.5">
      <c r="B26" s="12">
        <v>24</v>
      </c>
      <c r="C26" s="45"/>
      <c r="D26" s="45"/>
      <c r="E26" s="46"/>
      <c r="F26" s="46"/>
      <c r="G26" s="47"/>
      <c r="H26" s="48"/>
      <c r="I26" s="49"/>
      <c r="J26" s="49"/>
      <c r="K26" s="17"/>
      <c r="L26" s="50"/>
      <c r="M26" s="51"/>
      <c r="N26" s="17"/>
      <c r="O26" s="17"/>
      <c r="P26" s="17"/>
      <c r="Q26" s="17"/>
      <c r="R26" s="17"/>
      <c r="S26" s="17"/>
      <c r="T26" s="17"/>
      <c r="U26" s="17"/>
      <c r="V26" s="25">
        <f>IF(OR(C26="",D26=""),"",IF(OR(INDEX(節点ﾃﾞｰﾀ!FrameDataArea,C26,1)="",INDEX(節点ﾃﾞｰﾀ!FrameDataArea,C26,2)="",INDEX(節点ﾃﾞｰﾀ!FrameDataArea,D26,1)="",INDEX(節点ﾃﾞｰﾀ!FrameDataArea,D26,2)=""),"",SQRT((INDEX(節点ﾃﾞｰﾀ!FrameDataArea,C26,1)-INDEX(節点ﾃﾞｰﾀ!FrameDataArea,D26,1))^2+(INDEX(節点ﾃﾞｰﾀ!FrameDataArea,C26,2)-INDEX(節点ﾃﾞｰﾀ!FrameDataArea,D26,2))^2)))</f>
      </c>
    </row>
    <row r="27" spans="2:22" ht="13.5">
      <c r="B27" s="12">
        <v>25</v>
      </c>
      <c r="C27" s="45"/>
      <c r="D27" s="45"/>
      <c r="E27" s="46"/>
      <c r="F27" s="46"/>
      <c r="G27" s="47"/>
      <c r="H27" s="48"/>
      <c r="I27" s="49"/>
      <c r="J27" s="49"/>
      <c r="K27" s="17"/>
      <c r="L27" s="50"/>
      <c r="M27" s="51"/>
      <c r="N27" s="17"/>
      <c r="O27" s="17"/>
      <c r="P27" s="17"/>
      <c r="Q27" s="17"/>
      <c r="R27" s="17"/>
      <c r="S27" s="17"/>
      <c r="T27" s="17"/>
      <c r="U27" s="17"/>
      <c r="V27" s="25">
        <f>IF(OR(C27="",D27=""),"",IF(OR(INDEX(節点ﾃﾞｰﾀ!FrameDataArea,C27,1)="",INDEX(節点ﾃﾞｰﾀ!FrameDataArea,C27,2)="",INDEX(節点ﾃﾞｰﾀ!FrameDataArea,D27,1)="",INDEX(節点ﾃﾞｰﾀ!FrameDataArea,D27,2)=""),"",SQRT((INDEX(節点ﾃﾞｰﾀ!FrameDataArea,C27,1)-INDEX(節点ﾃﾞｰﾀ!FrameDataArea,D27,1))^2+(INDEX(節点ﾃﾞｰﾀ!FrameDataArea,C27,2)-INDEX(節点ﾃﾞｰﾀ!FrameDataArea,D27,2))^2)))</f>
      </c>
    </row>
    <row r="28" spans="2:22" ht="13.5">
      <c r="B28" s="12">
        <v>26</v>
      </c>
      <c r="C28" s="45"/>
      <c r="D28" s="45"/>
      <c r="E28" s="46"/>
      <c r="F28" s="46"/>
      <c r="G28" s="47"/>
      <c r="H28" s="48"/>
      <c r="I28" s="49"/>
      <c r="J28" s="49"/>
      <c r="K28" s="17"/>
      <c r="L28" s="50"/>
      <c r="M28" s="51"/>
      <c r="N28" s="17"/>
      <c r="O28" s="17"/>
      <c r="P28" s="17"/>
      <c r="Q28" s="17"/>
      <c r="R28" s="17"/>
      <c r="S28" s="17"/>
      <c r="T28" s="17"/>
      <c r="U28" s="17"/>
      <c r="V28" s="25">
        <f>IF(OR(C28="",D28=""),"",IF(OR(INDEX(節点ﾃﾞｰﾀ!FrameDataArea,C28,1)="",INDEX(節点ﾃﾞｰﾀ!FrameDataArea,C28,2)="",INDEX(節点ﾃﾞｰﾀ!FrameDataArea,D28,1)="",INDEX(節点ﾃﾞｰﾀ!FrameDataArea,D28,2)=""),"",SQRT((INDEX(節点ﾃﾞｰﾀ!FrameDataArea,C28,1)-INDEX(節点ﾃﾞｰﾀ!FrameDataArea,D28,1))^2+(INDEX(節点ﾃﾞｰﾀ!FrameDataArea,C28,2)-INDEX(節点ﾃﾞｰﾀ!FrameDataArea,D28,2))^2)))</f>
      </c>
    </row>
    <row r="29" spans="2:22" ht="13.5">
      <c r="B29" s="12">
        <v>27</v>
      </c>
      <c r="C29" s="45"/>
      <c r="D29" s="45"/>
      <c r="E29" s="46"/>
      <c r="F29" s="46"/>
      <c r="G29" s="47"/>
      <c r="H29" s="48"/>
      <c r="I29" s="49"/>
      <c r="J29" s="49"/>
      <c r="K29" s="17"/>
      <c r="L29" s="50"/>
      <c r="M29" s="51"/>
      <c r="N29" s="17"/>
      <c r="O29" s="17"/>
      <c r="P29" s="17"/>
      <c r="Q29" s="17"/>
      <c r="R29" s="17"/>
      <c r="S29" s="17"/>
      <c r="T29" s="17"/>
      <c r="U29" s="17"/>
      <c r="V29" s="25">
        <f>IF(OR(C29="",D29=""),"",IF(OR(INDEX(節点ﾃﾞｰﾀ!FrameDataArea,C29,1)="",INDEX(節点ﾃﾞｰﾀ!FrameDataArea,C29,2)="",INDEX(節点ﾃﾞｰﾀ!FrameDataArea,D29,1)="",INDEX(節点ﾃﾞｰﾀ!FrameDataArea,D29,2)=""),"",SQRT((INDEX(節点ﾃﾞｰﾀ!FrameDataArea,C29,1)-INDEX(節点ﾃﾞｰﾀ!FrameDataArea,D29,1))^2+(INDEX(節点ﾃﾞｰﾀ!FrameDataArea,C29,2)-INDEX(節点ﾃﾞｰﾀ!FrameDataArea,D29,2))^2)))</f>
      </c>
    </row>
    <row r="30" spans="2:22" ht="13.5">
      <c r="B30" s="12">
        <v>28</v>
      </c>
      <c r="C30" s="45"/>
      <c r="D30" s="45"/>
      <c r="E30" s="46"/>
      <c r="F30" s="46"/>
      <c r="G30" s="47"/>
      <c r="H30" s="48"/>
      <c r="I30" s="49"/>
      <c r="J30" s="49"/>
      <c r="K30" s="17"/>
      <c r="L30" s="50"/>
      <c r="M30" s="51"/>
      <c r="N30" s="17"/>
      <c r="O30" s="17"/>
      <c r="P30" s="17"/>
      <c r="Q30" s="17"/>
      <c r="R30" s="17"/>
      <c r="S30" s="17"/>
      <c r="T30" s="17"/>
      <c r="U30" s="17"/>
      <c r="V30" s="25">
        <f>IF(OR(C30="",D30=""),"",IF(OR(INDEX(節点ﾃﾞｰﾀ!FrameDataArea,C30,1)="",INDEX(節点ﾃﾞｰﾀ!FrameDataArea,C30,2)="",INDEX(節点ﾃﾞｰﾀ!FrameDataArea,D30,1)="",INDEX(節点ﾃﾞｰﾀ!FrameDataArea,D30,2)=""),"",SQRT((INDEX(節点ﾃﾞｰﾀ!FrameDataArea,C30,1)-INDEX(節点ﾃﾞｰﾀ!FrameDataArea,D30,1))^2+(INDEX(節点ﾃﾞｰﾀ!FrameDataArea,C30,2)-INDEX(節点ﾃﾞｰﾀ!FrameDataArea,D30,2))^2)))</f>
      </c>
    </row>
    <row r="31" spans="2:22" ht="13.5">
      <c r="B31" s="12">
        <v>29</v>
      </c>
      <c r="C31" s="45"/>
      <c r="D31" s="45"/>
      <c r="E31" s="46"/>
      <c r="F31" s="46"/>
      <c r="G31" s="47"/>
      <c r="H31" s="48"/>
      <c r="I31" s="49"/>
      <c r="J31" s="49"/>
      <c r="K31" s="17"/>
      <c r="L31" s="50"/>
      <c r="M31" s="51"/>
      <c r="N31" s="17"/>
      <c r="O31" s="17"/>
      <c r="P31" s="17"/>
      <c r="Q31" s="17"/>
      <c r="R31" s="17"/>
      <c r="S31" s="17"/>
      <c r="T31" s="17"/>
      <c r="U31" s="17"/>
      <c r="V31" s="25">
        <f>IF(OR(C31="",D31=""),"",IF(OR(INDEX(節点ﾃﾞｰﾀ!FrameDataArea,C31,1)="",INDEX(節点ﾃﾞｰﾀ!FrameDataArea,C31,2)="",INDEX(節点ﾃﾞｰﾀ!FrameDataArea,D31,1)="",INDEX(節点ﾃﾞｰﾀ!FrameDataArea,D31,2)=""),"",SQRT((INDEX(節点ﾃﾞｰﾀ!FrameDataArea,C31,1)-INDEX(節点ﾃﾞｰﾀ!FrameDataArea,D31,1))^2+(INDEX(節点ﾃﾞｰﾀ!FrameDataArea,C31,2)-INDEX(節点ﾃﾞｰﾀ!FrameDataArea,D31,2))^2)))</f>
      </c>
    </row>
    <row r="32" spans="2:22" ht="14.25" thickBot="1">
      <c r="B32" s="13">
        <v>30</v>
      </c>
      <c r="C32" s="52"/>
      <c r="D32" s="52"/>
      <c r="E32" s="53"/>
      <c r="F32" s="53"/>
      <c r="G32" s="54"/>
      <c r="H32" s="55"/>
      <c r="I32" s="56"/>
      <c r="J32" s="56"/>
      <c r="K32" s="19"/>
      <c r="L32" s="57"/>
      <c r="M32" s="58"/>
      <c r="N32" s="19"/>
      <c r="O32" s="19"/>
      <c r="P32" s="19"/>
      <c r="Q32" s="19"/>
      <c r="R32" s="19"/>
      <c r="S32" s="19"/>
      <c r="T32" s="19"/>
      <c r="U32" s="19"/>
      <c r="V32" s="26">
        <f>IF(OR(C32="",D32=""),"",IF(OR(INDEX(節点ﾃﾞｰﾀ!FrameDataArea,C32,1)="",INDEX(節点ﾃﾞｰﾀ!FrameDataArea,C32,2)="",INDEX(節点ﾃﾞｰﾀ!FrameDataArea,D32,1)="",INDEX(節点ﾃﾞｰﾀ!FrameDataArea,D32,2)=""),"",SQRT((INDEX(節点ﾃﾞｰﾀ!FrameDataArea,C32,1)-INDEX(節点ﾃﾞｰﾀ!FrameDataArea,D32,1))^2+(INDEX(節点ﾃﾞｰﾀ!FrameDataArea,C32,2)-INDEX(節点ﾃﾞｰﾀ!FrameDataArea,D32,2))^2)))</f>
      </c>
    </row>
  </sheetData>
  <sheetProtection sheet="1" objects="1" scenarios="1"/>
  <mergeCells count="1">
    <mergeCell ref="M2:U2"/>
  </mergeCells>
  <conditionalFormatting sqref="C3:D32">
    <cfRule type="expression" priority="1" dxfId="0" stopIfTrue="1">
      <formula>AND(C3&lt;&gt;"",OR(C3&lt;1,C3&gt;30,NOT(ISNUMBER(C3))))</formula>
    </cfRule>
  </conditionalFormatting>
  <conditionalFormatting sqref="E3:F32">
    <cfRule type="expression" priority="2" dxfId="0" stopIfTrue="1">
      <formula>AND(E3&lt;&gt;"",OR(E3&lt;0,E3&gt;1,NOT(ISNUMBER(E3))))</formula>
    </cfRule>
  </conditionalFormatting>
  <conditionalFormatting sqref="G3:L32">
    <cfRule type="expression" priority="3" dxfId="0" stopIfTrue="1">
      <formula>AND(G3&lt;&gt;"",OR(G3&lt;=0,NOT(ISNUMBER(G3))))</formula>
    </cfRule>
  </conditionalFormatting>
  <conditionalFormatting sqref="M3:M32">
    <cfRule type="expression" priority="4" dxfId="0" stopIfTrue="1">
      <formula>AND(M3&lt;&gt;"",OR(M3&lt;-80,AND(M3&lt;0,M3&gt;-2),NOT(ISNUMBER(M3))))</formula>
    </cfRule>
  </conditionalFormatting>
  <conditionalFormatting sqref="N3:U32">
    <cfRule type="expression" priority="5" dxfId="0" stopIfTrue="1">
      <formula>AND(N3&lt;&gt;"",OR(N3&lt;=0,NOT(ISNUMBER(N3)),$M3&lt;0))</formula>
    </cfRule>
  </conditionalFormatting>
  <conditionalFormatting sqref="V3:V32">
    <cfRule type="expression" priority="6" dxfId="0" stopIfTrue="1">
      <formula>AND(V3&lt;&gt;"",OR(V3&lt;=0.00001,NOT(ISNUMBER(V3))))</formula>
    </cfRule>
  </conditionalFormatting>
  <dataValidations count="7">
    <dataValidation type="custom" allowBlank="1" showInputMessage="1" showErrorMessage="1" errorTitle="データエラー" error="入力可能な節点番号は 1 ～ 30 の範囲です。" imeMode="off" sqref="C3:D32">
      <formula1>AND(ISNUMBER(C3),C3&gt;0,C3&lt;=30)</formula1>
    </dataValidation>
    <dataValidation type="custom" allowBlank="1" showInputMessage="1" showErrorMessage="1" errorTitle="データエラー" error="結合条件は以下の値のみ入力できます。&#10;&#10;1･･･剛結&#10;0･･･ヒンジ" imeMode="off" sqref="E4:F32">
      <formula1>AND(ISNUMBER(E4),E4&gt;=0,E4&lt;=1)</formula1>
    </dataValidation>
    <dataValidation type="custom" allowBlank="1" showInputMessage="1" showErrorMessage="1" promptTitle="結合条件" prompt="&#10;1･･･剛結&#10;0･･･ヒンジ" errorTitle="データエラー" error="結合条件は以下の値のみ入力できます。&#10;&#10;1･･･剛結&#10;0･･･ヒンジ" imeMode="off" sqref="E3:F3">
      <formula1>AND(ISNUMBER(E3),E3&gt;=0,E3&lt;=1)</formula1>
    </dataValidation>
    <dataValidation type="custom" allowBlank="1" showInputMessage="1" showErrorMessage="1" errorTitle="データエラー" error="0 以下の値または文字は入力できません。" imeMode="off" sqref="G3:L32">
      <formula1>AND(ISNUMBER(G3),G3&gt;0)</formula1>
    </dataValidation>
    <dataValidation type="custom" allowBlank="1" showInputMessage="1" showErrorMessage="1" errorTitle="データエラー" error="距離を指定する場合は＋の数値&#10;分割数を指定するには -n (2≦ｎ≦80) の範囲で入力して下さい。" imeMode="off" sqref="M4:M32">
      <formula1>AND(OR(AND(M4&gt;=-80,M4&lt;=-2),M4&gt;0),ISNUMBER(M4))</formula1>
    </dataValidation>
    <dataValidation type="custom" allowBlank="1" showInputMessage="1" showErrorMessage="1" errorTitle="データエラー" error="0 以下の値または文字は入力できません。&#10;また、着目点を等分割としたときも入力できません。" imeMode="off" sqref="N3:U32">
      <formula1>AND(ISNUMBER(N3),N3&gt;0,$M3&gt;=0)</formula1>
    </dataValidation>
    <dataValidation type="custom" allowBlank="1" showInputMessage="1" showErrorMessage="1" promptTitle="    &lt;     着目点位置     &gt;        ." prompt="&#10;　距離を入力する場合　 　　 　L&gt;0&#10;&#10;　分割数を入力する場合 -2≦n≦-80 " errorTitle="データエラー" error="距離を指定する場合は＋の数値&#10;分割数を指定するには -n (2≦ｎ≦80) の範囲で入力して下さい。" imeMode="off" sqref="M3">
      <formula1>AND(OR(AND(M3&gt;=-80,M3&lt;=-2),M3&gt;0),ISNUMBER(M3))</formula1>
    </dataValidation>
  </dataValidations>
  <printOptions horizontalCentered="1"/>
  <pageMargins left="0.5" right="0.35" top="0.75" bottom="0.5" header="0.35" footer="0.3"/>
  <pageSetup horizontalDpi="150" verticalDpi="15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2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G34" sqref="G34"/>
    </sheetView>
  </sheetViews>
  <sheetFormatPr defaultColWidth="9.00390625" defaultRowHeight="13.5"/>
  <cols>
    <col min="1" max="1" width="3.125" style="7" customWidth="1"/>
    <col min="2" max="2" width="4.125" style="14" customWidth="1"/>
    <col min="3" max="3" width="6.625" style="14" customWidth="1"/>
    <col min="4" max="6" width="10.625" style="7" customWidth="1"/>
    <col min="7" max="16384" width="9.00390625" style="7" customWidth="1"/>
  </cols>
  <sheetData>
    <row r="1" ht="18" customHeight="1" thickBot="1">
      <c r="B1" s="5" t="s">
        <v>21</v>
      </c>
    </row>
    <row r="2" spans="2:6" ht="33" customHeight="1" thickBot="1">
      <c r="B2" s="8" t="s">
        <v>0</v>
      </c>
      <c r="C2" s="31" t="s">
        <v>17</v>
      </c>
      <c r="D2" s="59" t="s">
        <v>18</v>
      </c>
      <c r="E2" s="59" t="s">
        <v>19</v>
      </c>
      <c r="F2" s="60" t="s">
        <v>20</v>
      </c>
    </row>
    <row r="3" spans="2:6" ht="14.25" thickTop="1">
      <c r="B3" s="11">
        <v>1</v>
      </c>
      <c r="C3" s="38">
        <v>1</v>
      </c>
      <c r="D3" s="61">
        <v>-1</v>
      </c>
      <c r="E3" s="61">
        <v>-1</v>
      </c>
      <c r="F3" s="62">
        <v>-1</v>
      </c>
    </row>
    <row r="4" spans="2:6" ht="13.5">
      <c r="B4" s="12">
        <v>2</v>
      </c>
      <c r="C4" s="45">
        <v>5</v>
      </c>
      <c r="D4" s="63">
        <v>-1</v>
      </c>
      <c r="E4" s="63">
        <v>-1</v>
      </c>
      <c r="F4" s="64">
        <v>-1</v>
      </c>
    </row>
    <row r="5" spans="2:6" ht="13.5">
      <c r="B5" s="12">
        <v>3</v>
      </c>
      <c r="C5" s="45"/>
      <c r="D5" s="63"/>
      <c r="E5" s="63"/>
      <c r="F5" s="64"/>
    </row>
    <row r="6" spans="2:6" ht="13.5">
      <c r="B6" s="12">
        <v>4</v>
      </c>
      <c r="C6" s="45"/>
      <c r="D6" s="63"/>
      <c r="E6" s="63"/>
      <c r="F6" s="64"/>
    </row>
    <row r="7" spans="2:6" ht="13.5">
      <c r="B7" s="12">
        <v>5</v>
      </c>
      <c r="C7" s="45"/>
      <c r="D7" s="63"/>
      <c r="E7" s="63"/>
      <c r="F7" s="64"/>
    </row>
    <row r="8" spans="2:6" ht="13.5">
      <c r="B8" s="12">
        <v>6</v>
      </c>
      <c r="C8" s="45"/>
      <c r="D8" s="63"/>
      <c r="E8" s="63"/>
      <c r="F8" s="64"/>
    </row>
    <row r="9" spans="2:6" ht="13.5">
      <c r="B9" s="12">
        <v>7</v>
      </c>
      <c r="C9" s="45"/>
      <c r="D9" s="63"/>
      <c r="E9" s="63"/>
      <c r="F9" s="64"/>
    </row>
    <row r="10" spans="2:6" ht="13.5">
      <c r="B10" s="12">
        <v>8</v>
      </c>
      <c r="C10" s="45"/>
      <c r="D10" s="63"/>
      <c r="E10" s="63"/>
      <c r="F10" s="64"/>
    </row>
    <row r="11" spans="2:6" ht="13.5">
      <c r="B11" s="12">
        <v>9</v>
      </c>
      <c r="C11" s="45"/>
      <c r="D11" s="63"/>
      <c r="E11" s="63"/>
      <c r="F11" s="64"/>
    </row>
    <row r="12" spans="2:6" ht="14.25" thickBot="1">
      <c r="B12" s="13">
        <v>10</v>
      </c>
      <c r="C12" s="52"/>
      <c r="D12" s="65"/>
      <c r="E12" s="65"/>
      <c r="F12" s="66"/>
    </row>
  </sheetData>
  <sheetProtection sheet="1" objects="1" scenarios="1"/>
  <conditionalFormatting sqref="C3:C12">
    <cfRule type="expression" priority="1" dxfId="0" stopIfTrue="1">
      <formula>AND(C3&lt;&gt;"",OR(C3&lt;1,C3&gt;30,NOT(ISNUMBER(C3))))</formula>
    </cfRule>
  </conditionalFormatting>
  <conditionalFormatting sqref="D3:F12">
    <cfRule type="expression" priority="2" dxfId="0" stopIfTrue="1">
      <formula>AND(D3&lt;&gt;"",OR(AND(D3&lt;&gt;-1,D3&lt;0),NOT(ISNUMBER(D3))))</formula>
    </cfRule>
  </conditionalFormatting>
  <dataValidations count="2">
    <dataValidation type="custom" allowBlank="1" showInputMessage="1" showErrorMessage="1" errorTitle="データエラー" error="入力可能な節点番号は 1 ～ 30 の範囲です。" imeMode="off" sqref="C3:C12">
      <formula1>AND(ISNUMBER(C3),C3&gt;0,C3&lt;=30)</formula1>
    </dataValidation>
    <dataValidation type="custom" allowBlank="1" showInputMessage="1" showErrorMessage="1" errorTitle="データエラー" error="支点条件は以下の値で入力します。&#10;&#10;　　 0 ･･･ Free&#10;　　-1 ･･･ Fix&#10;　　&gt;0 ･･･ バネ定数" imeMode="off" sqref="D3:F12">
      <formula1>AND(ISNUMBER(D3),OR(D3=-1,D3&gt;=0))</formula1>
    </dataValidation>
  </dataValidations>
  <printOptions horizontalCentered="1"/>
  <pageMargins left="0.5" right="0.35" top="0.75" bottom="0.5" header="0.35" footer="0.3"/>
  <pageSetup horizontalDpi="150" verticalDpi="15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J3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C21" sqref="C21"/>
    </sheetView>
  </sheetViews>
  <sheetFormatPr defaultColWidth="9.00390625" defaultRowHeight="13.5"/>
  <cols>
    <col min="1" max="1" width="3.125" style="7" customWidth="1"/>
    <col min="2" max="2" width="4.125" style="14" customWidth="1"/>
    <col min="3" max="3" width="6.625" style="14" customWidth="1"/>
    <col min="4" max="4" width="8.625" style="14" customWidth="1"/>
    <col min="5" max="8" width="11.625" style="6" customWidth="1"/>
    <col min="9" max="9" width="8.625" style="14" customWidth="1"/>
    <col min="10" max="10" width="15.625" style="7" customWidth="1"/>
    <col min="11" max="11" width="4.625" style="7" customWidth="1"/>
    <col min="12" max="16384" width="9.00390625" style="7" customWidth="1"/>
  </cols>
  <sheetData>
    <row r="1" ht="18" customHeight="1" thickBot="1">
      <c r="B1" s="5" t="s">
        <v>30</v>
      </c>
    </row>
    <row r="2" spans="2:10" ht="33" customHeight="1" thickBot="1">
      <c r="B2" s="8" t="s">
        <v>0</v>
      </c>
      <c r="C2" s="31" t="s">
        <v>22</v>
      </c>
      <c r="D2" s="31" t="s">
        <v>23</v>
      </c>
      <c r="E2" s="9" t="s">
        <v>24</v>
      </c>
      <c r="F2" s="9" t="s">
        <v>25</v>
      </c>
      <c r="G2" s="9" t="s">
        <v>26</v>
      </c>
      <c r="H2" s="9" t="s">
        <v>27</v>
      </c>
      <c r="I2" s="31" t="s">
        <v>28</v>
      </c>
      <c r="J2" s="60" t="s">
        <v>29</v>
      </c>
    </row>
    <row r="3" spans="2:10" ht="14.25" thickTop="1">
      <c r="B3" s="11">
        <v>1</v>
      </c>
      <c r="C3" s="38">
        <v>2</v>
      </c>
      <c r="D3" s="38">
        <v>2</v>
      </c>
      <c r="E3" s="15">
        <v>0</v>
      </c>
      <c r="F3" s="15">
        <v>0</v>
      </c>
      <c r="G3" s="15">
        <v>1</v>
      </c>
      <c r="H3" s="15">
        <v>1</v>
      </c>
      <c r="I3" s="39">
        <v>1</v>
      </c>
      <c r="J3" s="62"/>
    </row>
    <row r="4" spans="2:10" ht="13.5">
      <c r="B4" s="12">
        <v>2</v>
      </c>
      <c r="C4" s="45">
        <v>3</v>
      </c>
      <c r="D4" s="45">
        <v>2</v>
      </c>
      <c r="E4" s="17">
        <v>0</v>
      </c>
      <c r="F4" s="17">
        <v>0</v>
      </c>
      <c r="G4" s="17">
        <v>1</v>
      </c>
      <c r="H4" s="17">
        <v>1</v>
      </c>
      <c r="I4" s="46">
        <v>1</v>
      </c>
      <c r="J4" s="64"/>
    </row>
    <row r="5" spans="2:10" ht="13.5">
      <c r="B5" s="12">
        <v>3</v>
      </c>
      <c r="C5" s="45">
        <v>2</v>
      </c>
      <c r="D5" s="45">
        <v>1</v>
      </c>
      <c r="E5" s="17">
        <v>1.5</v>
      </c>
      <c r="F5" s="17"/>
      <c r="G5" s="17">
        <v>2</v>
      </c>
      <c r="H5" s="17"/>
      <c r="I5" s="46">
        <v>1</v>
      </c>
      <c r="J5" s="64"/>
    </row>
    <row r="6" spans="2:10" ht="13.5">
      <c r="B6" s="12">
        <v>4</v>
      </c>
      <c r="C6" s="45">
        <v>3</v>
      </c>
      <c r="D6" s="45">
        <v>1</v>
      </c>
      <c r="E6" s="17">
        <v>1</v>
      </c>
      <c r="F6" s="17"/>
      <c r="G6" s="17">
        <v>2</v>
      </c>
      <c r="H6" s="17"/>
      <c r="I6" s="46">
        <v>1</v>
      </c>
      <c r="J6" s="64"/>
    </row>
    <row r="7" spans="2:10" ht="13.5">
      <c r="B7" s="12">
        <v>5</v>
      </c>
      <c r="C7" s="45"/>
      <c r="D7" s="45"/>
      <c r="E7" s="17"/>
      <c r="F7" s="17"/>
      <c r="G7" s="17"/>
      <c r="H7" s="17"/>
      <c r="I7" s="46"/>
      <c r="J7" s="64"/>
    </row>
    <row r="8" spans="2:10" ht="13.5">
      <c r="B8" s="12">
        <v>6</v>
      </c>
      <c r="C8" s="45"/>
      <c r="D8" s="45"/>
      <c r="E8" s="17"/>
      <c r="F8" s="17"/>
      <c r="G8" s="17"/>
      <c r="H8" s="17"/>
      <c r="I8" s="46"/>
      <c r="J8" s="64"/>
    </row>
    <row r="9" spans="2:10" ht="13.5">
      <c r="B9" s="12">
        <v>7</v>
      </c>
      <c r="C9" s="45"/>
      <c r="D9" s="45"/>
      <c r="E9" s="17"/>
      <c r="F9" s="17"/>
      <c r="G9" s="17"/>
      <c r="H9" s="17"/>
      <c r="I9" s="46"/>
      <c r="J9" s="64"/>
    </row>
    <row r="10" spans="2:10" ht="13.5">
      <c r="B10" s="12">
        <v>8</v>
      </c>
      <c r="C10" s="45"/>
      <c r="D10" s="45"/>
      <c r="E10" s="17"/>
      <c r="F10" s="17"/>
      <c r="G10" s="17"/>
      <c r="H10" s="17"/>
      <c r="I10" s="46"/>
      <c r="J10" s="64"/>
    </row>
    <row r="11" spans="2:10" ht="13.5">
      <c r="B11" s="12">
        <v>9</v>
      </c>
      <c r="C11" s="45"/>
      <c r="D11" s="45"/>
      <c r="E11" s="17"/>
      <c r="F11" s="17"/>
      <c r="G11" s="17"/>
      <c r="H11" s="17"/>
      <c r="I11" s="46"/>
      <c r="J11" s="64"/>
    </row>
    <row r="12" spans="2:10" ht="13.5">
      <c r="B12" s="12">
        <v>10</v>
      </c>
      <c r="C12" s="45"/>
      <c r="D12" s="45"/>
      <c r="E12" s="17"/>
      <c r="F12" s="17"/>
      <c r="G12" s="17"/>
      <c r="H12" s="17"/>
      <c r="I12" s="46"/>
      <c r="J12" s="64"/>
    </row>
    <row r="13" spans="2:10" ht="13.5">
      <c r="B13" s="12">
        <v>11</v>
      </c>
      <c r="C13" s="45"/>
      <c r="D13" s="45"/>
      <c r="E13" s="17"/>
      <c r="F13" s="17"/>
      <c r="G13" s="17"/>
      <c r="H13" s="17"/>
      <c r="I13" s="46"/>
      <c r="J13" s="64"/>
    </row>
    <row r="14" spans="2:10" ht="13.5">
      <c r="B14" s="12">
        <v>12</v>
      </c>
      <c r="C14" s="45"/>
      <c r="D14" s="45"/>
      <c r="E14" s="17"/>
      <c r="F14" s="17"/>
      <c r="G14" s="17"/>
      <c r="H14" s="17"/>
      <c r="I14" s="46"/>
      <c r="J14" s="64"/>
    </row>
    <row r="15" spans="2:10" ht="13.5">
      <c r="B15" s="12">
        <v>13</v>
      </c>
      <c r="C15" s="45"/>
      <c r="D15" s="45"/>
      <c r="E15" s="17"/>
      <c r="F15" s="17"/>
      <c r="G15" s="17"/>
      <c r="H15" s="17"/>
      <c r="I15" s="46"/>
      <c r="J15" s="64"/>
    </row>
    <row r="16" spans="2:10" ht="13.5">
      <c r="B16" s="12">
        <v>14</v>
      </c>
      <c r="C16" s="45"/>
      <c r="D16" s="45"/>
      <c r="E16" s="17"/>
      <c r="F16" s="17"/>
      <c r="G16" s="17"/>
      <c r="H16" s="17"/>
      <c r="I16" s="46"/>
      <c r="J16" s="64"/>
    </row>
    <row r="17" spans="2:10" ht="13.5">
      <c r="B17" s="12">
        <v>15</v>
      </c>
      <c r="C17" s="45"/>
      <c r="D17" s="45"/>
      <c r="E17" s="17"/>
      <c r="F17" s="17"/>
      <c r="G17" s="17"/>
      <c r="H17" s="17"/>
      <c r="I17" s="46"/>
      <c r="J17" s="64"/>
    </row>
    <row r="18" spans="2:10" ht="13.5">
      <c r="B18" s="12">
        <v>16</v>
      </c>
      <c r="C18" s="45"/>
      <c r="D18" s="45"/>
      <c r="E18" s="17"/>
      <c r="F18" s="17"/>
      <c r="G18" s="17"/>
      <c r="H18" s="17"/>
      <c r="I18" s="46"/>
      <c r="J18" s="64"/>
    </row>
    <row r="19" spans="2:10" ht="13.5">
      <c r="B19" s="12">
        <v>17</v>
      </c>
      <c r="C19" s="45"/>
      <c r="D19" s="45"/>
      <c r="E19" s="17"/>
      <c r="F19" s="17"/>
      <c r="G19" s="17"/>
      <c r="H19" s="17"/>
      <c r="I19" s="46"/>
      <c r="J19" s="64"/>
    </row>
    <row r="20" spans="2:10" ht="13.5">
      <c r="B20" s="12">
        <v>18</v>
      </c>
      <c r="C20" s="45"/>
      <c r="D20" s="45"/>
      <c r="E20" s="17"/>
      <c r="F20" s="17"/>
      <c r="G20" s="17"/>
      <c r="H20" s="17"/>
      <c r="I20" s="46"/>
      <c r="J20" s="64"/>
    </row>
    <row r="21" spans="2:10" ht="13.5">
      <c r="B21" s="12">
        <v>19</v>
      </c>
      <c r="C21" s="45"/>
      <c r="D21" s="45"/>
      <c r="E21" s="17"/>
      <c r="F21" s="17"/>
      <c r="G21" s="17"/>
      <c r="H21" s="17"/>
      <c r="I21" s="46"/>
      <c r="J21" s="64"/>
    </row>
    <row r="22" spans="2:10" ht="13.5">
      <c r="B22" s="12">
        <v>20</v>
      </c>
      <c r="C22" s="45"/>
      <c r="D22" s="45"/>
      <c r="E22" s="17"/>
      <c r="F22" s="17"/>
      <c r="G22" s="17"/>
      <c r="H22" s="17"/>
      <c r="I22" s="46"/>
      <c r="J22" s="64"/>
    </row>
    <row r="23" spans="2:10" ht="13.5">
      <c r="B23" s="12">
        <v>21</v>
      </c>
      <c r="C23" s="45"/>
      <c r="D23" s="45"/>
      <c r="E23" s="17"/>
      <c r="F23" s="17"/>
      <c r="G23" s="17"/>
      <c r="H23" s="17"/>
      <c r="I23" s="46"/>
      <c r="J23" s="64"/>
    </row>
    <row r="24" spans="2:10" ht="13.5">
      <c r="B24" s="12">
        <v>22</v>
      </c>
      <c r="C24" s="45"/>
      <c r="D24" s="45"/>
      <c r="E24" s="17"/>
      <c r="F24" s="17"/>
      <c r="G24" s="17"/>
      <c r="H24" s="17"/>
      <c r="I24" s="46"/>
      <c r="J24" s="64"/>
    </row>
    <row r="25" spans="2:10" ht="13.5">
      <c r="B25" s="12">
        <v>23</v>
      </c>
      <c r="C25" s="45"/>
      <c r="D25" s="45"/>
      <c r="E25" s="17"/>
      <c r="F25" s="17"/>
      <c r="G25" s="17"/>
      <c r="H25" s="17"/>
      <c r="I25" s="46"/>
      <c r="J25" s="64"/>
    </row>
    <row r="26" spans="2:10" ht="13.5" hidden="1">
      <c r="B26" s="12">
        <v>24</v>
      </c>
      <c r="C26" s="45"/>
      <c r="D26" s="45"/>
      <c r="E26" s="17"/>
      <c r="F26" s="17"/>
      <c r="G26" s="17"/>
      <c r="H26" s="17"/>
      <c r="I26" s="46"/>
      <c r="J26" s="64"/>
    </row>
    <row r="27" spans="2:10" ht="13.5" hidden="1">
      <c r="B27" s="12">
        <v>25</v>
      </c>
      <c r="C27" s="45"/>
      <c r="D27" s="45"/>
      <c r="E27" s="17"/>
      <c r="F27" s="17"/>
      <c r="G27" s="17"/>
      <c r="H27" s="17"/>
      <c r="I27" s="46"/>
      <c r="J27" s="64"/>
    </row>
    <row r="28" spans="2:10" ht="13.5">
      <c r="B28" s="12">
        <v>26</v>
      </c>
      <c r="C28" s="45"/>
      <c r="D28" s="45"/>
      <c r="E28" s="17"/>
      <c r="F28" s="17"/>
      <c r="G28" s="17"/>
      <c r="H28" s="17"/>
      <c r="I28" s="46"/>
      <c r="J28" s="64"/>
    </row>
    <row r="29" spans="2:10" ht="13.5" hidden="1">
      <c r="B29" s="12">
        <v>27</v>
      </c>
      <c r="C29" s="45"/>
      <c r="D29" s="45"/>
      <c r="E29" s="17"/>
      <c r="F29" s="17"/>
      <c r="G29" s="17"/>
      <c r="H29" s="17"/>
      <c r="I29" s="46"/>
      <c r="J29" s="64"/>
    </row>
    <row r="30" spans="2:10" ht="13.5" hidden="1">
      <c r="B30" s="12">
        <v>28</v>
      </c>
      <c r="C30" s="45"/>
      <c r="D30" s="45"/>
      <c r="E30" s="17"/>
      <c r="F30" s="17"/>
      <c r="G30" s="17"/>
      <c r="H30" s="17"/>
      <c r="I30" s="46"/>
      <c r="J30" s="64"/>
    </row>
    <row r="31" spans="2:10" ht="13.5" hidden="1">
      <c r="B31" s="12">
        <v>29</v>
      </c>
      <c r="C31" s="45"/>
      <c r="D31" s="45"/>
      <c r="E31" s="17"/>
      <c r="F31" s="17"/>
      <c r="G31" s="17"/>
      <c r="H31" s="17"/>
      <c r="I31" s="46"/>
      <c r="J31" s="64"/>
    </row>
    <row r="32" spans="2:10" ht="14.25" thickBot="1">
      <c r="B32" s="13">
        <v>30</v>
      </c>
      <c r="C32" s="52"/>
      <c r="D32" s="52"/>
      <c r="E32" s="19"/>
      <c r="F32" s="19"/>
      <c r="G32" s="19"/>
      <c r="H32" s="19"/>
      <c r="I32" s="53"/>
      <c r="J32" s="66"/>
    </row>
    <row r="33" ht="13.5"/>
    <row r="34" spans="6:8" ht="13.5">
      <c r="F34" s="101" t="s">
        <v>55</v>
      </c>
      <c r="H34" s="6">
        <f>1*4.5+4</f>
        <v>8.5</v>
      </c>
    </row>
    <row r="35" ht="13.5"/>
    <row r="36" ht="13.5"/>
    <row r="37" ht="13.5"/>
    <row r="38" ht="13.5"/>
    <row r="39" ht="13.5"/>
    <row r="40" ht="13.5"/>
    <row r="41" ht="13.5"/>
    <row r="42" ht="13.5"/>
    <row r="43" ht="13.5"/>
  </sheetData>
  <sheetProtection/>
  <conditionalFormatting sqref="E3:F32">
    <cfRule type="expression" priority="1" dxfId="0" stopIfTrue="1">
      <formula>AND(E3&lt;&gt;"",OR(AND(OR($D3=1,$D3=3,E3=6),E3&lt;=0),E3&lt;0,NOT(ISNUMBER(E3))))</formula>
    </cfRule>
  </conditionalFormatting>
  <conditionalFormatting sqref="H3:H32">
    <cfRule type="expression" priority="2" dxfId="0" stopIfTrue="1">
      <formula>AND(H3&lt;&gt;"",OR(AND(OR(D3=2,D3=4),SIGN(H3)&lt;&gt;SIGN(G3),H3&lt;&gt;0,G3&lt;&gt;0),NOT(ISNUMBER(H3))))</formula>
    </cfRule>
  </conditionalFormatting>
  <conditionalFormatting sqref="I3:I32">
    <cfRule type="expression" priority="3" dxfId="0" stopIfTrue="1">
      <formula>AND(I3&lt;&gt;"",OR(AND(NOT(OR(D3=1,D3=2)),I3&gt;0),I3&gt;2,I3&lt;0,NOT(ISNUMBER(I3))))</formula>
    </cfRule>
  </conditionalFormatting>
  <conditionalFormatting sqref="C3:C32">
    <cfRule type="expression" priority="4" dxfId="0" stopIfTrue="1">
      <formula>AND(C3&lt;&gt;"",OR(C3&lt;1,C3&gt;30,NOT(ISNUMBER(C3))))</formula>
    </cfRule>
  </conditionalFormatting>
  <conditionalFormatting sqref="D3:D32">
    <cfRule type="expression" priority="5" dxfId="0" stopIfTrue="1">
      <formula>AND(D3&lt;&gt;"",OR(D3&lt;0,D3&gt;6,NOT(ISNUMBER(D3))))</formula>
    </cfRule>
  </conditionalFormatting>
  <conditionalFormatting sqref="G3:G32">
    <cfRule type="expression" priority="6" dxfId="0" stopIfTrue="1">
      <formula>AND(G3&lt;&gt;"",NOT(ISNUMBER(G3)))</formula>
    </cfRule>
  </conditionalFormatting>
  <dataValidations count="7">
    <dataValidation type="custom" allowBlank="1" showInputMessage="1" showErrorMessage="1" errorTitle="データエラー" error="入力可能な部材番号は 1 ～ 30 の範囲です。" imeMode="off" sqref="C3:C32">
      <formula1>AND(ISNUMBER(C3),C3&gt;0,C3&lt;=30)</formula1>
    </dataValidation>
    <dataValidation type="custom" allowBlank="1" showInputMessage="1" showErrorMessage="1" errorTitle="データエラー" error="荷重種別は以下の数値で入力します。&#10;&#10;　　1 ･･･ 部材直角方向集中荷重&#10;　　2 ･･･ 　　 〃　　 分布荷重&#10;　　3 ･･･ 部材方向集中荷重&#10;　　4 ･･･ 　 〃 　分布荷重&#10;　　5 ･･･ 温度荷重&#10;　　6 ･･･ モーメント荷重" imeMode="off" sqref="D3:D32">
      <formula1>AND(ISNUMBER(D3),D3&gt;=1,D3&lt;=6)</formula1>
    </dataValidation>
    <dataValidation type="custom" allowBlank="1" showInputMessage="1" showErrorMessage="1" errorTitle="データエラー" error="距離を0以上の数値で入力します。&#10;ただし､集中荷重では端部に設定することはできません｡ &#10;端部に設定する場合は節点荷重として下さい。" imeMode="off" sqref="E3:F32">
      <formula1>AND(ISNUMBER(E3),OR(AND($D3&lt;&gt;1,$D3&lt;&gt;3,$D3&lt;&gt;6,E3&gt;=0),E3&gt;0))</formula1>
    </dataValidation>
    <dataValidation type="custom" allowBlank="1" showInputMessage="1" showErrorMessage="1" errorTitle="データエラー" error="数値を入力して下さい。" imeMode="off" sqref="G3:G32">
      <formula1>ISNUMBER(G3)</formula1>
    </dataValidation>
    <dataValidation type="custom" showInputMessage="1" showErrorMessage="1" errorTitle="データエラー" error="分布荷重の荷重方向は同一な数値でなければなりません。" imeMode="off" sqref="H3:H32">
      <formula1>AND(ISNUMBER(H3),IF(AND(H3&lt;&gt;0,G3&lt;&gt;0,OR(D3=2,D3=4)),SIGN(H3)=SIGN(G3),TRUE))</formula1>
    </dataValidation>
    <dataValidation type="custom" showInputMessage="1" showErrorMessage="1" errorTitle="データエラー" error="座標系は以下の数値で入力します。&#10;&#10;0 ･･･ 部材座標系&#10;1 ･･･ 構造座標系(鉛直方向)&#10;2 ･･･       〃      (水平方向)&#10;&#10;ただし､構造座標系は荷重種類が以下の場合のみ指定できます｡&#10;&#10;1 ･･･ 部材直角方向集中荷重&#10;2 ･･･ 部材直角方向分布荷重&#10;" imeMode="off" sqref="I4:I32">
      <formula1>AND(ISNUMBER(I4),AND(I4&gt;=0,I4&lt;=IF(OR(D4=1,D4=2),2,0)))</formula1>
    </dataValidation>
    <dataValidation type="custom" showInputMessage="1" showErrorMessage="1" promptTitle="    &lt;     座 標 系     &gt; " prompt="&#10;0･･･部材座標系&#10;1･･･構造座標系（鉛直方向）&#10;2･･･　 　 〃　  　（水平方向）" errorTitle="データエラー" error="座標系は以下の数値で入力します。&#10;&#10;0 ･･･ 部材座標系&#10;1 ･･･ 構造座標系(鉛直方向)&#10;2 ･･･       〃      (水平方向)&#10;&#10;ただし､構造座標系は荷重種類が以下の場合のみ指定できます｡&#10;&#10;1 ･･･ 部材直角方向集中荷重&#10;2 ･･･ 部材直角方向分布荷重&#10;" imeMode="off" sqref="I3">
      <formula1>AND(ISNUMBER(I3),AND(I3&gt;=0,I3&lt;=IF(OR(D3=1,D3=2),2,0)))</formula1>
    </dataValidation>
  </dataValidations>
  <printOptions horizontalCentered="1"/>
  <pageMargins left="0.5" right="0.35" top="0.75" bottom="0.5" header="0.35" footer="0.3"/>
  <pageSetup horizontalDpi="150" verticalDpi="15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showGridLines="0" showRowColHeaders="0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125" style="7" customWidth="1"/>
    <col min="2" max="2" width="4.125" style="14" customWidth="1"/>
    <col min="3" max="3" width="8.625" style="14" customWidth="1"/>
    <col min="4" max="6" width="11.625" style="6" customWidth="1"/>
    <col min="7" max="7" width="15.625" style="7" customWidth="1"/>
    <col min="8" max="16384" width="9.00390625" style="7" customWidth="1"/>
  </cols>
  <sheetData>
    <row r="1" ht="18" customHeight="1" thickBot="1">
      <c r="B1" s="5" t="s">
        <v>35</v>
      </c>
    </row>
    <row r="2" spans="2:7" ht="33" customHeight="1" thickBot="1">
      <c r="B2" s="8" t="s">
        <v>0</v>
      </c>
      <c r="C2" s="31" t="s">
        <v>31</v>
      </c>
      <c r="D2" s="9" t="s">
        <v>32</v>
      </c>
      <c r="E2" s="9" t="s">
        <v>33</v>
      </c>
      <c r="F2" s="9" t="s">
        <v>34</v>
      </c>
      <c r="G2" s="60" t="s">
        <v>29</v>
      </c>
    </row>
    <row r="3" spans="2:7" ht="14.25" thickTop="1">
      <c r="B3" s="11">
        <v>1</v>
      </c>
      <c r="C3" s="38"/>
      <c r="D3" s="15"/>
      <c r="E3" s="15"/>
      <c r="F3" s="15"/>
      <c r="G3" s="62"/>
    </row>
    <row r="4" spans="2:7" ht="13.5">
      <c r="B4" s="12">
        <v>2</v>
      </c>
      <c r="C4" s="45"/>
      <c r="D4" s="17"/>
      <c r="E4" s="17"/>
      <c r="F4" s="17"/>
      <c r="G4" s="64"/>
    </row>
    <row r="5" spans="2:7" ht="13.5">
      <c r="B5" s="12">
        <v>3</v>
      </c>
      <c r="C5" s="45"/>
      <c r="D5" s="17"/>
      <c r="E5" s="17"/>
      <c r="F5" s="17"/>
      <c r="G5" s="64"/>
    </row>
    <row r="6" spans="2:7" ht="13.5">
      <c r="B6" s="12">
        <v>4</v>
      </c>
      <c r="C6" s="45"/>
      <c r="D6" s="17"/>
      <c r="E6" s="17"/>
      <c r="F6" s="17"/>
      <c r="G6" s="64"/>
    </row>
    <row r="7" spans="2:7" ht="13.5">
      <c r="B7" s="12">
        <v>5</v>
      </c>
      <c r="C7" s="45"/>
      <c r="D7" s="17"/>
      <c r="E7" s="17"/>
      <c r="F7" s="17"/>
      <c r="G7" s="64"/>
    </row>
    <row r="8" spans="2:7" ht="13.5">
      <c r="B8" s="12">
        <v>6</v>
      </c>
      <c r="C8" s="45"/>
      <c r="D8" s="17"/>
      <c r="E8" s="17"/>
      <c r="F8" s="17"/>
      <c r="G8" s="64"/>
    </row>
    <row r="9" spans="2:7" ht="13.5">
      <c r="B9" s="12">
        <v>7</v>
      </c>
      <c r="C9" s="45"/>
      <c r="D9" s="17"/>
      <c r="E9" s="17"/>
      <c r="F9" s="17"/>
      <c r="G9" s="64"/>
    </row>
    <row r="10" spans="2:7" ht="13.5">
      <c r="B10" s="12">
        <v>8</v>
      </c>
      <c r="C10" s="45"/>
      <c r="D10" s="17"/>
      <c r="E10" s="17"/>
      <c r="F10" s="17"/>
      <c r="G10" s="64"/>
    </row>
    <row r="11" spans="2:7" ht="13.5">
      <c r="B11" s="12">
        <v>9</v>
      </c>
      <c r="C11" s="45"/>
      <c r="D11" s="17"/>
      <c r="E11" s="17"/>
      <c r="F11" s="17"/>
      <c r="G11" s="64"/>
    </row>
    <row r="12" spans="2:7" ht="13.5">
      <c r="B12" s="12">
        <v>10</v>
      </c>
      <c r="C12" s="45"/>
      <c r="D12" s="17"/>
      <c r="E12" s="17"/>
      <c r="F12" s="17"/>
      <c r="G12" s="64"/>
    </row>
    <row r="13" spans="2:7" ht="13.5">
      <c r="B13" s="12">
        <v>11</v>
      </c>
      <c r="C13" s="45"/>
      <c r="D13" s="17"/>
      <c r="E13" s="17"/>
      <c r="F13" s="17"/>
      <c r="G13" s="64"/>
    </row>
    <row r="14" spans="2:7" ht="13.5">
      <c r="B14" s="12">
        <v>12</v>
      </c>
      <c r="C14" s="45"/>
      <c r="D14" s="17"/>
      <c r="E14" s="17"/>
      <c r="F14" s="17"/>
      <c r="G14" s="64"/>
    </row>
    <row r="15" spans="2:7" ht="13.5">
      <c r="B15" s="12">
        <v>13</v>
      </c>
      <c r="C15" s="45"/>
      <c r="D15" s="17"/>
      <c r="E15" s="17"/>
      <c r="F15" s="17"/>
      <c r="G15" s="64"/>
    </row>
    <row r="16" spans="2:7" ht="13.5">
      <c r="B16" s="12">
        <v>14</v>
      </c>
      <c r="C16" s="45"/>
      <c r="D16" s="17"/>
      <c r="E16" s="17"/>
      <c r="F16" s="17"/>
      <c r="G16" s="64"/>
    </row>
    <row r="17" spans="2:7" ht="13.5">
      <c r="B17" s="12">
        <v>15</v>
      </c>
      <c r="C17" s="45"/>
      <c r="D17" s="17"/>
      <c r="E17" s="17"/>
      <c r="F17" s="17"/>
      <c r="G17" s="64"/>
    </row>
    <row r="18" spans="2:7" ht="13.5">
      <c r="B18" s="12">
        <v>16</v>
      </c>
      <c r="C18" s="45"/>
      <c r="D18" s="17"/>
      <c r="E18" s="17"/>
      <c r="F18" s="17"/>
      <c r="G18" s="64"/>
    </row>
    <row r="19" spans="2:7" ht="13.5">
      <c r="B19" s="12">
        <v>17</v>
      </c>
      <c r="C19" s="45"/>
      <c r="D19" s="17"/>
      <c r="E19" s="17"/>
      <c r="F19" s="17"/>
      <c r="G19" s="64"/>
    </row>
    <row r="20" spans="2:7" ht="13.5">
      <c r="B20" s="12">
        <v>18</v>
      </c>
      <c r="C20" s="45"/>
      <c r="D20" s="17"/>
      <c r="E20" s="17"/>
      <c r="F20" s="17"/>
      <c r="G20" s="64"/>
    </row>
    <row r="21" spans="2:7" ht="13.5">
      <c r="B21" s="12">
        <v>19</v>
      </c>
      <c r="C21" s="45"/>
      <c r="D21" s="17"/>
      <c r="E21" s="17"/>
      <c r="F21" s="17"/>
      <c r="G21" s="64"/>
    </row>
    <row r="22" spans="2:7" ht="13.5">
      <c r="B22" s="12">
        <v>20</v>
      </c>
      <c r="C22" s="45"/>
      <c r="D22" s="17"/>
      <c r="E22" s="17"/>
      <c r="F22" s="17"/>
      <c r="G22" s="64"/>
    </row>
    <row r="23" spans="2:7" ht="13.5">
      <c r="B23" s="12">
        <v>21</v>
      </c>
      <c r="C23" s="45"/>
      <c r="D23" s="17"/>
      <c r="E23" s="17"/>
      <c r="F23" s="17"/>
      <c r="G23" s="64"/>
    </row>
    <row r="24" spans="2:7" ht="13.5">
      <c r="B24" s="12">
        <v>22</v>
      </c>
      <c r="C24" s="45"/>
      <c r="D24" s="17"/>
      <c r="E24" s="17"/>
      <c r="F24" s="17"/>
      <c r="G24" s="64"/>
    </row>
    <row r="25" spans="2:7" ht="13.5">
      <c r="B25" s="12">
        <v>23</v>
      </c>
      <c r="C25" s="45"/>
      <c r="D25" s="17"/>
      <c r="E25" s="17"/>
      <c r="F25" s="17"/>
      <c r="G25" s="64"/>
    </row>
    <row r="26" spans="2:7" ht="13.5">
      <c r="B26" s="12">
        <v>24</v>
      </c>
      <c r="C26" s="45"/>
      <c r="D26" s="17"/>
      <c r="E26" s="17"/>
      <c r="F26" s="17"/>
      <c r="G26" s="64"/>
    </row>
    <row r="27" spans="2:7" ht="13.5">
      <c r="B27" s="12">
        <v>25</v>
      </c>
      <c r="C27" s="45"/>
      <c r="D27" s="17"/>
      <c r="E27" s="17"/>
      <c r="F27" s="17"/>
      <c r="G27" s="64"/>
    </row>
    <row r="28" spans="2:7" ht="13.5">
      <c r="B28" s="12">
        <v>26</v>
      </c>
      <c r="C28" s="45"/>
      <c r="D28" s="17"/>
      <c r="E28" s="17"/>
      <c r="F28" s="17"/>
      <c r="G28" s="64"/>
    </row>
    <row r="29" spans="2:7" ht="13.5">
      <c r="B29" s="12">
        <v>27</v>
      </c>
      <c r="C29" s="45"/>
      <c r="D29" s="17"/>
      <c r="E29" s="17"/>
      <c r="F29" s="17"/>
      <c r="G29" s="64"/>
    </row>
    <row r="30" spans="2:7" ht="13.5">
      <c r="B30" s="12">
        <v>28</v>
      </c>
      <c r="C30" s="45"/>
      <c r="D30" s="17"/>
      <c r="E30" s="17"/>
      <c r="F30" s="17"/>
      <c r="G30" s="64"/>
    </row>
    <row r="31" spans="2:7" ht="13.5">
      <c r="B31" s="12">
        <v>29</v>
      </c>
      <c r="C31" s="45"/>
      <c r="D31" s="17"/>
      <c r="E31" s="17"/>
      <c r="F31" s="17"/>
      <c r="G31" s="64"/>
    </row>
    <row r="32" spans="2:7" ht="14.25" thickBot="1">
      <c r="B32" s="13">
        <v>30</v>
      </c>
      <c r="C32" s="52"/>
      <c r="D32" s="19"/>
      <c r="E32" s="19"/>
      <c r="F32" s="19"/>
      <c r="G32" s="66"/>
    </row>
  </sheetData>
  <sheetProtection sheet="1" objects="1" scenarios="1"/>
  <conditionalFormatting sqref="C3:C32">
    <cfRule type="expression" priority="1" dxfId="0" stopIfTrue="1">
      <formula>AND(C3&lt;&gt;"",OR(C3&lt;1,C3&gt;30,NOT(ISNUMBER(C3))))</formula>
    </cfRule>
  </conditionalFormatting>
  <conditionalFormatting sqref="D3:F32">
    <cfRule type="expression" priority="2" dxfId="0" stopIfTrue="1">
      <formula>AND(D3&lt;&gt;"",NOT(ISNUMBER(D3)))</formula>
    </cfRule>
  </conditionalFormatting>
  <dataValidations count="2">
    <dataValidation type="custom" allowBlank="1" showInputMessage="1" showErrorMessage="1" errorTitle="データエラー" error="入力可能な節点番号は 1 ～ 30 の範囲です。" imeMode="off" sqref="C3:C32">
      <formula1>AND(ISNUMBER(C3),C3&gt;0,C3&lt;=30)</formula1>
    </dataValidation>
    <dataValidation type="custom" allowBlank="1" showInputMessage="1" showErrorMessage="1" errorTitle="データエラー" error="数値を入力して下さい。" imeMode="off" sqref="D3:F32">
      <formula1>ISNUMBER(D3)</formula1>
    </dataValidation>
  </dataValidations>
  <printOptions horizontalCentered="1"/>
  <pageMargins left="0.5" right="0.35" top="0.75" bottom="0.5" header="0.35" footer="0.3"/>
  <pageSetup horizontalDpi="150" verticalDpi="15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F42"/>
  <sheetViews>
    <sheetView showGridLines="0" showRowColHeaders="0" tabSelected="1" zoomScale="72" zoomScaleNormal="72" workbookViewId="0" topLeftCell="A1">
      <selection activeCell="H18" sqref="H18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0.625" style="0" customWidth="1"/>
    <col min="4" max="6" width="12.625" style="0" customWidth="1"/>
    <col min="7" max="7" width="8.625" style="0" customWidth="1"/>
  </cols>
  <sheetData>
    <row r="1" spans="2:5" s="67" customFormat="1" ht="24.75" customHeight="1" thickBot="1">
      <c r="B1" s="105" t="s">
        <v>36</v>
      </c>
      <c r="C1" s="105"/>
      <c r="D1" s="105"/>
      <c r="E1" s="105"/>
    </row>
    <row r="2" spans="2:5" s="67" customFormat="1" ht="33" customHeight="1" thickBot="1">
      <c r="B2" s="74" t="s">
        <v>37</v>
      </c>
      <c r="C2" s="75" t="s">
        <v>38</v>
      </c>
      <c r="D2" s="75" t="s">
        <v>39</v>
      </c>
      <c r="E2" s="76" t="s">
        <v>40</v>
      </c>
    </row>
    <row r="3" spans="2:5" ht="14.25" thickTop="1">
      <c r="B3" s="72">
        <v>1</v>
      </c>
      <c r="C3" s="23">
        <v>0</v>
      </c>
      <c r="D3" s="23">
        <v>0</v>
      </c>
      <c r="E3" s="73">
        <v>0</v>
      </c>
    </row>
    <row r="4" spans="2:5" ht="13.5">
      <c r="B4" s="68">
        <v>2</v>
      </c>
      <c r="C4" s="21">
        <v>1843.2395493963475</v>
      </c>
      <c r="D4" s="21">
        <v>-6268.268551522715</v>
      </c>
      <c r="E4" s="69">
        <v>1672.3068780407987</v>
      </c>
    </row>
    <row r="5" spans="2:5" ht="13.5">
      <c r="B5" s="68">
        <v>3</v>
      </c>
      <c r="C5" s="21">
        <v>230.22026110359528</v>
      </c>
      <c r="D5" s="21">
        <v>-11598.189087073655</v>
      </c>
      <c r="E5" s="69">
        <v>-237.3607109764352</v>
      </c>
    </row>
    <row r="6" spans="2:5" ht="13.5">
      <c r="B6" s="68">
        <v>4</v>
      </c>
      <c r="C6" s="21">
        <v>-1527.6994755363598</v>
      </c>
      <c r="D6" s="21">
        <v>-6079.292424087042</v>
      </c>
      <c r="E6" s="69">
        <v>-1369.0618108227286</v>
      </c>
    </row>
    <row r="7" spans="2:5" ht="14.25" thickBot="1">
      <c r="B7" s="70">
        <v>5</v>
      </c>
      <c r="C7" s="22">
        <v>0</v>
      </c>
      <c r="D7" s="22">
        <v>0</v>
      </c>
      <c r="E7" s="71">
        <v>0</v>
      </c>
    </row>
    <row r="10" spans="2:5" ht="18" thickBot="1">
      <c r="B10" s="105" t="s">
        <v>41</v>
      </c>
      <c r="C10" s="105"/>
      <c r="D10" s="105"/>
      <c r="E10" s="105"/>
    </row>
    <row r="11" spans="2:5" ht="27.75" thickBot="1">
      <c r="B11" s="74" t="s">
        <v>37</v>
      </c>
      <c r="C11" s="75" t="s">
        <v>42</v>
      </c>
      <c r="D11" s="75" t="s">
        <v>43</v>
      </c>
      <c r="E11" s="76" t="s">
        <v>44</v>
      </c>
    </row>
    <row r="12" spans="2:5" ht="14.25" thickTop="1">
      <c r="B12" s="72">
        <v>1</v>
      </c>
      <c r="C12" s="23">
        <v>0.18980662898277165</v>
      </c>
      <c r="D12" s="23">
        <v>2.507307420609086</v>
      </c>
      <c r="E12" s="73">
        <v>-0.43166446498785455</v>
      </c>
    </row>
    <row r="13" spans="2:5" ht="14.25" thickBot="1">
      <c r="B13" s="70">
        <v>5</v>
      </c>
      <c r="C13" s="22">
        <v>-0.14102614117789505</v>
      </c>
      <c r="D13" s="22">
        <v>2.4317169696348166</v>
      </c>
      <c r="E13" s="71">
        <v>0.3713420478567225</v>
      </c>
    </row>
    <row r="14" ht="13.5">
      <c r="D14" s="100">
        <f>SUM(D12:D13)</f>
        <v>4.939024390243903</v>
      </c>
    </row>
    <row r="16" spans="2:6" ht="18" thickBot="1">
      <c r="B16" s="105" t="s">
        <v>45</v>
      </c>
      <c r="C16" s="105"/>
      <c r="D16" s="105"/>
      <c r="E16" s="105"/>
      <c r="F16" s="105"/>
    </row>
    <row r="17" spans="2:6" ht="27.75" thickBot="1">
      <c r="B17" s="106" t="s">
        <v>46</v>
      </c>
      <c r="C17" s="107"/>
      <c r="D17" s="75" t="s">
        <v>47</v>
      </c>
      <c r="E17" s="75" t="s">
        <v>48</v>
      </c>
      <c r="F17" s="76" t="s">
        <v>49</v>
      </c>
    </row>
    <row r="18" spans="2:6" ht="14.25" thickTop="1">
      <c r="B18" s="108" t="s">
        <v>50</v>
      </c>
      <c r="C18" s="109"/>
      <c r="D18" s="109"/>
      <c r="E18" s="109"/>
      <c r="F18" s="110"/>
    </row>
    <row r="19" spans="2:6" ht="13.5">
      <c r="B19" s="1" t="s">
        <v>4</v>
      </c>
      <c r="C19" s="2">
        <v>0</v>
      </c>
      <c r="D19" s="21">
        <v>-2.507307420609086</v>
      </c>
      <c r="E19" s="21">
        <v>-0.18980662898277165</v>
      </c>
      <c r="F19" s="69">
        <v>-0.43166446498785455</v>
      </c>
    </row>
    <row r="20" spans="2:6" ht="14.25" thickBot="1">
      <c r="B20" s="77" t="s">
        <v>5</v>
      </c>
      <c r="C20" s="78">
        <v>2.5</v>
      </c>
      <c r="D20" s="79">
        <v>-2.507307420609086</v>
      </c>
      <c r="E20" s="79">
        <v>-0.18980662898277165</v>
      </c>
      <c r="F20" s="80">
        <v>-0.9061810374447844</v>
      </c>
    </row>
    <row r="21" spans="2:6" ht="13.5">
      <c r="B21" s="111" t="s">
        <v>51</v>
      </c>
      <c r="C21" s="112"/>
      <c r="D21" s="112"/>
      <c r="E21" s="112"/>
      <c r="F21" s="113"/>
    </row>
    <row r="22" spans="2:6" ht="13.5">
      <c r="B22" s="1" t="s">
        <v>4</v>
      </c>
      <c r="C22" s="2">
        <v>0</v>
      </c>
      <c r="D22" s="21">
        <v>-1.7145166047491263</v>
      </c>
      <c r="E22" s="21">
        <v>1.8393068993201536</v>
      </c>
      <c r="F22" s="69">
        <v>-0.9061810374447846</v>
      </c>
    </row>
    <row r="23" spans="2:6" ht="13.5">
      <c r="B23" s="1"/>
      <c r="C23" s="2">
        <v>0.5335936864527374</v>
      </c>
      <c r="D23" s="21">
        <v>-1.4542270016014494</v>
      </c>
      <c r="E23" s="21">
        <v>1.5139448953855574</v>
      </c>
      <c r="F23" s="69">
        <v>-0.011544044074145509</v>
      </c>
    </row>
    <row r="24" spans="2:6" ht="13.5">
      <c r="B24" s="1"/>
      <c r="C24" s="2">
        <v>1.0671873729054748</v>
      </c>
      <c r="D24" s="21">
        <v>-1.1939373984537727</v>
      </c>
      <c r="E24" s="21">
        <v>1.1885828914509615</v>
      </c>
      <c r="F24" s="69">
        <v>0.7094818381853825</v>
      </c>
    </row>
    <row r="25" spans="2:6" ht="13.5">
      <c r="B25" s="1"/>
      <c r="C25" s="2">
        <v>1.6007810593582121</v>
      </c>
      <c r="D25" s="21">
        <v>-0.9336477953060959</v>
      </c>
      <c r="E25" s="21">
        <v>0.8632208875163655</v>
      </c>
      <c r="F25" s="69">
        <v>1.2568966093337992</v>
      </c>
    </row>
    <row r="26" spans="2:6" ht="13.5">
      <c r="B26" s="81" t="s">
        <v>52</v>
      </c>
      <c r="C26" s="2">
        <v>1.9209372712298545</v>
      </c>
      <c r="D26" s="21">
        <v>-0.7774740334174899</v>
      </c>
      <c r="E26" s="21">
        <v>0.6680036851556079</v>
      </c>
      <c r="F26" s="69">
        <v>1.502012138689516</v>
      </c>
    </row>
    <row r="27" spans="2:6" ht="13.5">
      <c r="B27" s="1"/>
      <c r="C27" s="2">
        <v>1.9209382712298544</v>
      </c>
      <c r="D27" s="21">
        <v>-2.0268636407214604</v>
      </c>
      <c r="E27" s="21">
        <v>-0.8937345434865503</v>
      </c>
      <c r="F27" s="69">
        <v>1.5020112449552774</v>
      </c>
    </row>
    <row r="28" spans="2:6" ht="13.5">
      <c r="B28" s="1"/>
      <c r="C28" s="2">
        <v>2.1343747458109497</v>
      </c>
      <c r="D28" s="21">
        <v>-1.9227482872672677</v>
      </c>
      <c r="E28" s="21">
        <v>-1.0238787353042915</v>
      </c>
      <c r="F28" s="69">
        <v>1.2973669360377713</v>
      </c>
    </row>
    <row r="29" spans="2:6" ht="13.5">
      <c r="B29" s="1"/>
      <c r="C29" s="2">
        <v>2.667968432263687</v>
      </c>
      <c r="D29" s="21">
        <v>-1.6624586841195907</v>
      </c>
      <c r="E29" s="21">
        <v>-1.3492407392388874</v>
      </c>
      <c r="F29" s="69">
        <v>0.6642261516306321</v>
      </c>
    </row>
    <row r="30" spans="2:6" ht="14.25" thickBot="1">
      <c r="B30" s="77" t="s">
        <v>5</v>
      </c>
      <c r="C30" s="78">
        <v>3.2015621187164243</v>
      </c>
      <c r="D30" s="79">
        <v>-1.4021690809719138</v>
      </c>
      <c r="E30" s="79">
        <v>-1.6746027431734833</v>
      </c>
      <c r="F30" s="80">
        <v>-0.14252574388761818</v>
      </c>
    </row>
    <row r="31" spans="2:6" ht="13.5">
      <c r="B31" s="111" t="s">
        <v>53</v>
      </c>
      <c r="C31" s="112"/>
      <c r="D31" s="112"/>
      <c r="E31" s="112"/>
      <c r="F31" s="113"/>
    </row>
    <row r="32" spans="2:6" ht="13.5">
      <c r="B32" s="1" t="s">
        <v>4</v>
      </c>
      <c r="C32" s="2">
        <v>0</v>
      </c>
      <c r="D32" s="21">
        <v>-1.8192040999066417</v>
      </c>
      <c r="E32" s="21">
        <v>1.208664106342472</v>
      </c>
      <c r="F32" s="69">
        <v>-0.14252574388761952</v>
      </c>
    </row>
    <row r="33" spans="2:6" ht="13.5">
      <c r="B33" s="1"/>
      <c r="C33" s="2">
        <v>0.47140452079103173</v>
      </c>
      <c r="D33" s="21">
        <v>-2.0549063603021573</v>
      </c>
      <c r="E33" s="21">
        <v>0.9729618459469561</v>
      </c>
      <c r="F33" s="69">
        <v>0.3716884244045185</v>
      </c>
    </row>
    <row r="34" spans="2:6" ht="13.5">
      <c r="B34" s="1"/>
      <c r="C34" s="2">
        <v>0.9428090415820635</v>
      </c>
      <c r="D34" s="21">
        <v>-2.2906086206976735</v>
      </c>
      <c r="E34" s="21">
        <v>0.7372595855514402</v>
      </c>
      <c r="F34" s="69">
        <v>0.7747914815855454</v>
      </c>
    </row>
    <row r="35" spans="2:6" ht="13.5">
      <c r="B35" s="81" t="s">
        <v>52</v>
      </c>
      <c r="C35" s="2">
        <v>1.4142135623730951</v>
      </c>
      <c r="D35" s="21">
        <v>-2.526310881093189</v>
      </c>
      <c r="E35" s="21">
        <v>0.5015573251559244</v>
      </c>
      <c r="F35" s="69">
        <v>1.066783427655461</v>
      </c>
    </row>
    <row r="36" spans="2:6" ht="13.5">
      <c r="B36" s="1"/>
      <c r="C36" s="2">
        <v>1.414214562373095</v>
      </c>
      <c r="D36" s="21">
        <v>-1.1120978187200943</v>
      </c>
      <c r="E36" s="21">
        <v>-0.9126567372171704</v>
      </c>
      <c r="F36" s="69">
        <v>1.066782514998974</v>
      </c>
    </row>
    <row r="37" spans="2:6" ht="13.5">
      <c r="B37" s="1"/>
      <c r="C37" s="2">
        <v>1.885618083164127</v>
      </c>
      <c r="D37" s="21">
        <v>-1.3477995791156099</v>
      </c>
      <c r="E37" s="21">
        <v>-1.1483584976126862</v>
      </c>
      <c r="F37" s="69">
        <v>0.580997595947599</v>
      </c>
    </row>
    <row r="38" spans="2:6" ht="13.5">
      <c r="B38" s="1"/>
      <c r="C38" s="2">
        <v>2.3570226039551585</v>
      </c>
      <c r="D38" s="21">
        <v>-1.5835018395111256</v>
      </c>
      <c r="E38" s="21">
        <v>-1.384060758008202</v>
      </c>
      <c r="F38" s="69">
        <v>-0.01589934687137345</v>
      </c>
    </row>
    <row r="39" spans="2:6" ht="14.25" thickBot="1">
      <c r="B39" s="77" t="s">
        <v>5</v>
      </c>
      <c r="C39" s="78">
        <v>2.8284271247461903</v>
      </c>
      <c r="D39" s="79">
        <v>-1.8192040999066417</v>
      </c>
      <c r="E39" s="79">
        <v>-1.619763018403718</v>
      </c>
      <c r="F39" s="80">
        <v>-0.7239074008014595</v>
      </c>
    </row>
    <row r="40" spans="2:6" ht="13.5">
      <c r="B40" s="111" t="s">
        <v>54</v>
      </c>
      <c r="C40" s="112"/>
      <c r="D40" s="112"/>
      <c r="E40" s="112"/>
      <c r="F40" s="113"/>
    </row>
    <row r="41" spans="2:6" ht="13.5">
      <c r="B41" s="1" t="s">
        <v>4</v>
      </c>
      <c r="C41" s="2">
        <v>0</v>
      </c>
      <c r="D41" s="21">
        <v>-2.4317169696348166</v>
      </c>
      <c r="E41" s="21">
        <v>0.14102614117789505</v>
      </c>
      <c r="F41" s="69">
        <v>-0.7239074008014604</v>
      </c>
    </row>
    <row r="42" spans="2:6" ht="14.25" thickBot="1">
      <c r="B42" s="3" t="s">
        <v>5</v>
      </c>
      <c r="C42" s="4">
        <v>2.5</v>
      </c>
      <c r="D42" s="22">
        <v>-2.4317169696348166</v>
      </c>
      <c r="E42" s="22">
        <v>0.14102614117789505</v>
      </c>
      <c r="F42" s="71">
        <v>-0.3713420478567225</v>
      </c>
    </row>
  </sheetData>
  <mergeCells count="8">
    <mergeCell ref="B18:F18"/>
    <mergeCell ref="B21:F21"/>
    <mergeCell ref="B31:F31"/>
    <mergeCell ref="B40:F40"/>
    <mergeCell ref="B1:E1"/>
    <mergeCell ref="B10:E10"/>
    <mergeCell ref="B16:F16"/>
    <mergeCell ref="B17:C17"/>
  </mergeCells>
  <printOptions/>
  <pageMargins left="0.75" right="0.75" top="1" bottom="1" header="0.512" footer="0.512"/>
  <pageSetup horizontalDpi="150" verticalDpi="15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1:F43"/>
  <sheetViews>
    <sheetView showGridLines="0" showRowColHeaders="0" zoomScale="72" zoomScaleNormal="72" workbookViewId="0" topLeftCell="A1">
      <selection activeCell="G13" sqref="G13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0.625" style="0" customWidth="1"/>
    <col min="4" max="6" width="12.625" style="0" customWidth="1"/>
    <col min="7" max="7" width="8.625" style="0" customWidth="1"/>
  </cols>
  <sheetData>
    <row r="1" spans="2:5" s="67" customFormat="1" ht="24.75" customHeight="1" thickBot="1">
      <c r="B1" s="105" t="s">
        <v>36</v>
      </c>
      <c r="C1" s="105"/>
      <c r="D1" s="105"/>
      <c r="E1" s="105"/>
    </row>
    <row r="2" spans="2:5" s="67" customFormat="1" ht="33" customHeight="1" thickBot="1">
      <c r="B2" s="74" t="s">
        <v>37</v>
      </c>
      <c r="C2" s="75" t="s">
        <v>38</v>
      </c>
      <c r="D2" s="75" t="s">
        <v>39</v>
      </c>
      <c r="E2" s="76" t="s">
        <v>40</v>
      </c>
    </row>
    <row r="3" spans="2:5" ht="14.25" thickTop="1">
      <c r="B3" s="82">
        <v>1</v>
      </c>
      <c r="C3" s="83">
        <v>0</v>
      </c>
      <c r="D3" s="83">
        <v>0</v>
      </c>
      <c r="E3" s="84">
        <v>0</v>
      </c>
    </row>
    <row r="4" spans="2:5" ht="13.5">
      <c r="B4" s="85">
        <v>2</v>
      </c>
      <c r="C4" s="86">
        <v>1564.111173900931</v>
      </c>
      <c r="D4" s="86">
        <v>-10184.470084678967</v>
      </c>
      <c r="E4" s="87">
        <v>2196.9603193299517</v>
      </c>
    </row>
    <row r="5" spans="2:5" ht="13.5">
      <c r="B5" s="85">
        <v>3</v>
      </c>
      <c r="C5" s="86">
        <v>549.6927816307644</v>
      </c>
      <c r="D5" s="86">
        <v>-19028.88100105461</v>
      </c>
      <c r="E5" s="87">
        <v>-137.40768804704487</v>
      </c>
    </row>
    <row r="6" spans="2:5" ht="13.5">
      <c r="B6" s="85">
        <v>4</v>
      </c>
      <c r="C6" s="86">
        <v>-917.0919475817365</v>
      </c>
      <c r="D6" s="86">
        <v>-11065.52991532103</v>
      </c>
      <c r="E6" s="87">
        <v>-1679.3449382745966</v>
      </c>
    </row>
    <row r="7" spans="2:5" ht="14.25" thickBot="1">
      <c r="B7" s="88">
        <v>5</v>
      </c>
      <c r="C7" s="89">
        <v>0</v>
      </c>
      <c r="D7" s="89">
        <v>0</v>
      </c>
      <c r="E7" s="90">
        <v>0</v>
      </c>
    </row>
    <row r="10" spans="2:5" ht="18" thickBot="1">
      <c r="B10" s="105" t="s">
        <v>41</v>
      </c>
      <c r="C10" s="105"/>
      <c r="D10" s="105"/>
      <c r="E10" s="105"/>
    </row>
    <row r="11" spans="2:5" ht="27.75" thickBot="1">
      <c r="B11" s="74" t="s">
        <v>37</v>
      </c>
      <c r="C11" s="75" t="s">
        <v>42</v>
      </c>
      <c r="D11" s="75" t="s">
        <v>43</v>
      </c>
      <c r="E11" s="76" t="s">
        <v>44</v>
      </c>
    </row>
    <row r="12" spans="2:5" ht="14.25" thickTop="1">
      <c r="B12" s="82">
        <v>1</v>
      </c>
      <c r="C12" s="83">
        <v>0.9078445250008385</v>
      </c>
      <c r="D12" s="83">
        <v>4.073788033871587</v>
      </c>
      <c r="E12" s="84">
        <v>0.25602152851906773</v>
      </c>
    </row>
    <row r="13" spans="2:5" ht="14.25" thickBot="1">
      <c r="B13" s="88">
        <v>5</v>
      </c>
      <c r="C13" s="89">
        <v>-0.907844525000839</v>
      </c>
      <c r="D13" s="89">
        <v>4.426211966128412</v>
      </c>
      <c r="E13" s="90">
        <v>-0.4630676809412104</v>
      </c>
    </row>
    <row r="14" ht="13.5">
      <c r="D14" s="100">
        <f>SUM(D12:D13)</f>
        <v>8.5</v>
      </c>
    </row>
    <row r="16" spans="2:6" ht="18" thickBot="1">
      <c r="B16" s="105" t="s">
        <v>45</v>
      </c>
      <c r="C16" s="105"/>
      <c r="D16" s="105"/>
      <c r="E16" s="105"/>
      <c r="F16" s="105"/>
    </row>
    <row r="17" spans="2:6" ht="27.75" thickBot="1">
      <c r="B17" s="106" t="s">
        <v>46</v>
      </c>
      <c r="C17" s="107"/>
      <c r="D17" s="75" t="s">
        <v>47</v>
      </c>
      <c r="E17" s="75" t="s">
        <v>48</v>
      </c>
      <c r="F17" s="76" t="s">
        <v>49</v>
      </c>
    </row>
    <row r="18" spans="2:6" ht="14.25" thickTop="1">
      <c r="B18" s="114" t="s">
        <v>50</v>
      </c>
      <c r="C18" s="115"/>
      <c r="D18" s="115"/>
      <c r="E18" s="115"/>
      <c r="F18" s="116"/>
    </row>
    <row r="19" spans="2:6" ht="13.5">
      <c r="B19" s="91" t="s">
        <v>4</v>
      </c>
      <c r="C19" s="92">
        <v>0</v>
      </c>
      <c r="D19" s="86">
        <v>-4.073788033871587</v>
      </c>
      <c r="E19" s="86">
        <v>-0.9078445250008385</v>
      </c>
      <c r="F19" s="87">
        <v>0.25602152851906773</v>
      </c>
    </row>
    <row r="20" spans="2:6" ht="14.25" thickBot="1">
      <c r="B20" s="95" t="s">
        <v>5</v>
      </c>
      <c r="C20" s="96">
        <v>2.5</v>
      </c>
      <c r="D20" s="97">
        <v>-4.073788033871587</v>
      </c>
      <c r="E20" s="97">
        <v>-0.9078445250008385</v>
      </c>
      <c r="F20" s="98">
        <v>-2.0135897839830292</v>
      </c>
    </row>
    <row r="21" spans="2:6" ht="13.5">
      <c r="B21" s="117" t="s">
        <v>51</v>
      </c>
      <c r="C21" s="118"/>
      <c r="D21" s="118"/>
      <c r="E21" s="118"/>
      <c r="F21" s="119"/>
    </row>
    <row r="22" spans="2:6" ht="13.5">
      <c r="B22" s="91" t="s">
        <v>4</v>
      </c>
      <c r="C22" s="92">
        <v>0</v>
      </c>
      <c r="D22" s="86">
        <v>-3.253782682942834</v>
      </c>
      <c r="E22" s="86">
        <v>2.613968033215147</v>
      </c>
      <c r="F22" s="87">
        <v>-2.0135897839830292</v>
      </c>
    </row>
    <row r="23" spans="2:6" ht="13.5">
      <c r="B23" s="91"/>
      <c r="C23" s="92">
        <v>0.5335936864527374</v>
      </c>
      <c r="D23" s="86">
        <v>-2.993493079795157</v>
      </c>
      <c r="E23" s="86">
        <v>2.288606029280551</v>
      </c>
      <c r="F23" s="87">
        <v>-0.705598500425703</v>
      </c>
    </row>
    <row r="24" spans="2:6" ht="13.5">
      <c r="B24" s="91"/>
      <c r="C24" s="92">
        <v>1.0671873729054748</v>
      </c>
      <c r="D24" s="86">
        <v>-2.73320347664748</v>
      </c>
      <c r="E24" s="86">
        <v>1.9632440253459549</v>
      </c>
      <c r="F24" s="87">
        <v>0.4287816720205121</v>
      </c>
    </row>
    <row r="25" spans="2:6" ht="13.5">
      <c r="B25" s="91"/>
      <c r="C25" s="92">
        <v>1.6007810593582121</v>
      </c>
      <c r="D25" s="86">
        <v>-2.4729138734998037</v>
      </c>
      <c r="E25" s="86">
        <v>1.637882021411359</v>
      </c>
      <c r="F25" s="87">
        <v>1.389550733355616</v>
      </c>
    </row>
    <row r="26" spans="2:6" ht="13.5">
      <c r="B26" s="99" t="s">
        <v>52</v>
      </c>
      <c r="C26" s="92">
        <v>1.9209372712298545</v>
      </c>
      <c r="D26" s="86">
        <v>-2.3167401116111974</v>
      </c>
      <c r="E26" s="86">
        <v>1.4426648190506013</v>
      </c>
      <c r="F26" s="87">
        <v>1.8826788368233447</v>
      </c>
    </row>
    <row r="27" spans="2:6" ht="13.5">
      <c r="B27" s="91"/>
      <c r="C27" s="92">
        <v>1.9209382712298544</v>
      </c>
      <c r="D27" s="86">
        <v>-1.067349528697471</v>
      </c>
      <c r="E27" s="86">
        <v>-0.11907340959155688</v>
      </c>
      <c r="F27" s="87">
        <v>1.88267871775024</v>
      </c>
    </row>
    <row r="28" spans="2:6" ht="13.5">
      <c r="B28" s="91"/>
      <c r="C28" s="92">
        <v>2.1343747458109497</v>
      </c>
      <c r="D28" s="86">
        <v>-0.9632341752432783</v>
      </c>
      <c r="E28" s="86">
        <v>-0.24921760140929794</v>
      </c>
      <c r="F28" s="87">
        <v>1.8433753502462749</v>
      </c>
    </row>
    <row r="29" spans="2:6" ht="13.5">
      <c r="B29" s="91"/>
      <c r="C29" s="92">
        <v>2.667968432263687</v>
      </c>
      <c r="D29" s="86">
        <v>-0.7029445720956013</v>
      </c>
      <c r="E29" s="86">
        <v>-0.5745796053438941</v>
      </c>
      <c r="F29" s="87">
        <v>1.6235888560258234</v>
      </c>
    </row>
    <row r="30" spans="2:6" ht="14.25" thickBot="1">
      <c r="B30" s="95" t="s">
        <v>5</v>
      </c>
      <c r="C30" s="96">
        <v>3.2015621187164243</v>
      </c>
      <c r="D30" s="97">
        <v>-0.44265496894792467</v>
      </c>
      <c r="E30" s="97">
        <v>-0.89994160927849</v>
      </c>
      <c r="F30" s="98">
        <v>1.2301912506942618</v>
      </c>
    </row>
    <row r="31" spans="2:6" ht="13.5">
      <c r="B31" s="117" t="s">
        <v>53</v>
      </c>
      <c r="C31" s="118"/>
      <c r="D31" s="118"/>
      <c r="E31" s="118"/>
      <c r="F31" s="119"/>
    </row>
    <row r="32" spans="2:6" ht="13.5">
      <c r="B32" s="91" t="s">
        <v>4</v>
      </c>
      <c r="C32" s="92">
        <v>0</v>
      </c>
      <c r="D32" s="86">
        <v>-0.9433203913634247</v>
      </c>
      <c r="E32" s="86">
        <v>0.340565648418923</v>
      </c>
      <c r="F32" s="87">
        <v>1.2301912506942594</v>
      </c>
    </row>
    <row r="33" spans="2:6" ht="13.5">
      <c r="B33" s="91"/>
      <c r="C33" s="92">
        <v>0.47140452079103173</v>
      </c>
      <c r="D33" s="86">
        <v>-1.1790226517589406</v>
      </c>
      <c r="E33" s="86">
        <v>0.1048633880234072</v>
      </c>
      <c r="F33" s="87">
        <v>1.3351798814295133</v>
      </c>
    </row>
    <row r="34" spans="2:6" ht="13.5">
      <c r="B34" s="99" t="s">
        <v>52</v>
      </c>
      <c r="C34" s="92">
        <v>0.6811312956154096</v>
      </c>
      <c r="D34" s="86">
        <v>-1.2838860391711295</v>
      </c>
      <c r="E34" s="86">
        <v>6.112182627973466E-10</v>
      </c>
      <c r="F34" s="87">
        <v>1.3461762115772609</v>
      </c>
    </row>
    <row r="35" spans="2:6" ht="13.5">
      <c r="B35" s="91"/>
      <c r="C35" s="92">
        <v>0.9428090415820635</v>
      </c>
      <c r="D35" s="86">
        <v>-1.4147249121544563</v>
      </c>
      <c r="E35" s="86">
        <v>-0.13083887237210862</v>
      </c>
      <c r="F35" s="87">
        <v>1.3290574010536558</v>
      </c>
    </row>
    <row r="36" spans="2:6" ht="13.5">
      <c r="B36" s="91"/>
      <c r="C36" s="92">
        <v>1.4142135623730951</v>
      </c>
      <c r="D36" s="86">
        <v>-1.6504271725499722</v>
      </c>
      <c r="E36" s="86">
        <v>-0.3665411327676244</v>
      </c>
      <c r="F36" s="87">
        <v>1.2118238095666876</v>
      </c>
    </row>
    <row r="37" spans="2:6" ht="13.5">
      <c r="B37" s="91"/>
      <c r="C37" s="92">
        <v>1.414214562373095</v>
      </c>
      <c r="D37" s="86">
        <v>-3.0646412349230667</v>
      </c>
      <c r="E37" s="86">
        <v>-1.7807551951407192</v>
      </c>
      <c r="F37" s="87">
        <v>1.2118220288117425</v>
      </c>
    </row>
    <row r="38" spans="2:6" ht="13.5">
      <c r="B38" s="91"/>
      <c r="C38" s="92">
        <v>1.885618083164127</v>
      </c>
      <c r="D38" s="86">
        <v>-3.3003429953185828</v>
      </c>
      <c r="E38" s="86">
        <v>-2.0164569555362353</v>
      </c>
      <c r="F38" s="87">
        <v>0.31681244030194144</v>
      </c>
    </row>
    <row r="39" spans="2:6" ht="13.5">
      <c r="B39" s="91"/>
      <c r="C39" s="92">
        <v>2.3570226039551585</v>
      </c>
      <c r="D39" s="86">
        <v>-3.5360452557140984</v>
      </c>
      <c r="E39" s="86">
        <v>-2.252159215931751</v>
      </c>
      <c r="F39" s="87">
        <v>-0.6893100400739156</v>
      </c>
    </row>
    <row r="40" spans="2:6" ht="14.25" thickBot="1">
      <c r="B40" s="95" t="s">
        <v>5</v>
      </c>
      <c r="C40" s="96">
        <v>2.8284271247461903</v>
      </c>
      <c r="D40" s="97">
        <v>-3.7717475161096146</v>
      </c>
      <c r="E40" s="97">
        <v>-2.487861476327267</v>
      </c>
      <c r="F40" s="98">
        <v>-1.8065436315608845</v>
      </c>
    </row>
    <row r="41" spans="2:6" ht="13.5">
      <c r="B41" s="117" t="s">
        <v>54</v>
      </c>
      <c r="C41" s="118"/>
      <c r="D41" s="118"/>
      <c r="E41" s="118"/>
      <c r="F41" s="119"/>
    </row>
    <row r="42" spans="2:6" ht="13.5">
      <c r="B42" s="91" t="s">
        <v>4</v>
      </c>
      <c r="C42" s="92">
        <v>0</v>
      </c>
      <c r="D42" s="86">
        <v>-4.426211966128412</v>
      </c>
      <c r="E42" s="86">
        <v>0.907844525000839</v>
      </c>
      <c r="F42" s="87">
        <v>-1.8065436315608878</v>
      </c>
    </row>
    <row r="43" spans="2:6" ht="14.25" thickBot="1">
      <c r="B43" s="93" t="s">
        <v>5</v>
      </c>
      <c r="C43" s="94">
        <v>2.5</v>
      </c>
      <c r="D43" s="89">
        <v>-4.426211966128412</v>
      </c>
      <c r="E43" s="89">
        <v>0.907844525000839</v>
      </c>
      <c r="F43" s="90">
        <v>0.4630676809412104</v>
      </c>
    </row>
  </sheetData>
  <mergeCells count="8">
    <mergeCell ref="B18:F18"/>
    <mergeCell ref="B21:F21"/>
    <mergeCell ref="B31:F31"/>
    <mergeCell ref="B41:F41"/>
    <mergeCell ref="B1:E1"/>
    <mergeCell ref="B10:E10"/>
    <mergeCell ref="B16:F16"/>
    <mergeCell ref="B17:C17"/>
  </mergeCells>
  <printOptions/>
  <pageMargins left="0.75" right="0.75" top="1" bottom="1" header="0.512" footer="0.512"/>
  <pageSetup horizontalDpi="150" verticalDpi="15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workbookViewId="0" topLeftCell="A454">
      <selection activeCell="A442" sqref="A442"/>
    </sheetView>
  </sheetViews>
  <sheetFormatPr defaultColWidth="9.00390625" defaultRowHeight="13.5"/>
  <sheetData/>
  <printOptions/>
  <pageMargins left="0.75" right="0.75" top="1" bottom="1" header="0.512" footer="0.512"/>
  <pageSetup horizontalDpi="150" verticalDpi="15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inaba</dc:creator>
  <cp:keywords/>
  <dc:description/>
  <cp:lastModifiedBy>inaba</cp:lastModifiedBy>
  <dcterms:created xsi:type="dcterms:W3CDTF">2009-09-06T03:37:29Z</dcterms:created>
  <dcterms:modified xsi:type="dcterms:W3CDTF">2009-09-12T14:15:18Z</dcterms:modified>
  <cp:category>ExcelでFramePro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Load">
    <vt:bool>true</vt:bool>
  </property>
  <property fmtid="{D5CDD505-2E9C-101B-9397-08002B2CF9AE}" pid="3" name="ViewPoint">
    <vt:i4>0</vt:i4>
  </property>
  <property fmtid="{D5CDD505-2E9C-101B-9397-08002B2CF9AE}" pid="4" name="HyoTate">
    <vt:bool>true</vt:bool>
  </property>
  <property fmtid="{D5CDD505-2E9C-101B-9397-08002B2CF9AE}" pid="5" name="ResultScale">
    <vt:r8>72</vt:r8>
  </property>
  <property fmtid="{D5CDD505-2E9C-101B-9397-08002B2CF9AE}" pid="6" name="DrwKozo">
    <vt:bool>false</vt:bool>
  </property>
  <property fmtid="{D5CDD505-2E9C-101B-9397-08002B2CF9AE}" pid="7" name="DrwLoad">
    <vt:bool>false</vt:bool>
  </property>
  <property fmtid="{D5CDD505-2E9C-101B-9397-08002B2CF9AE}" pid="8" name="DrwDisp">
    <vt:bool>true</vt:bool>
  </property>
  <property fmtid="{D5CDD505-2E9C-101B-9397-08002B2CF9AE}" pid="9" name="DrwAxial">
    <vt:bool>true</vt:bool>
  </property>
  <property fmtid="{D5CDD505-2E9C-101B-9397-08002B2CF9AE}" pid="10" name="DrwShear">
    <vt:bool>true</vt:bool>
  </property>
  <property fmtid="{D5CDD505-2E9C-101B-9397-08002B2CF9AE}" pid="11" name="DrwMoment">
    <vt:bool>true</vt:bool>
  </property>
  <property fmtid="{D5CDD505-2E9C-101B-9397-08002B2CF9AE}" pid="12" name="PointLine">
    <vt:bool>true</vt:bool>
  </property>
  <property fmtid="{D5CDD505-2E9C-101B-9397-08002B2CF9AE}" pid="13" name="ValueKeta">
    <vt:i4>2</vt:i4>
  </property>
  <property fmtid="{D5CDD505-2E9C-101B-9397-08002B2CF9AE}" pid="14" name="WithKzLoad">
    <vt:bool>false</vt:bool>
  </property>
  <property fmtid="{D5CDD505-2E9C-101B-9397-08002B2CF9AE}" pid="15" name="WithKzStress">
    <vt:bool>false</vt:bool>
  </property>
  <property fmtid="{D5CDD505-2E9C-101B-9397-08002B2CF9AE}" pid="16" name="DrwW">
    <vt:r8>70</vt:r8>
  </property>
  <property fmtid="{D5CDD505-2E9C-101B-9397-08002B2CF9AE}" pid="17" name="MxVal">
    <vt:r8>10</vt:r8>
  </property>
  <property fmtid="{D5CDD505-2E9C-101B-9397-08002B2CF9AE}" pid="18" name="MxDsp">
    <vt:r8>5</vt:r8>
  </property>
  <property fmtid="{D5CDD505-2E9C-101B-9397-08002B2CF9AE}" pid="19" name="DSpn1">
    <vt:r8>10</vt:r8>
  </property>
  <property fmtid="{D5CDD505-2E9C-101B-9397-08002B2CF9AE}" pid="20" name="DSpn2">
    <vt:r8>20</vt:r8>
  </property>
  <property fmtid="{D5CDD505-2E9C-101B-9397-08002B2CF9AE}" pid="21" name="OnlyRslt">
    <vt:bool>false</vt:bool>
  </property>
  <property fmtid="{D5CDD505-2E9C-101B-9397-08002B2CF9AE}" pid="22" name="DrwNewSht">
    <vt:bool>false</vt:bool>
  </property>
  <property fmtid="{D5CDD505-2E9C-101B-9397-08002B2CF9AE}" pid="23" name="OutPntVal">
    <vt:i4>1</vt:i4>
  </property>
  <property fmtid="{D5CDD505-2E9C-101B-9397-08002B2CF9AE}" pid="24" name="FontSize">
    <vt:i4>8</vt:i4>
  </property>
  <property fmtid="{D5CDD505-2E9C-101B-9397-08002B2CF9AE}" pid="25" name="ShowMemberNmb">
    <vt:bool>false</vt:bool>
  </property>
  <property fmtid="{D5CDD505-2E9C-101B-9397-08002B2CF9AE}" pid="26" name="ShowNodeNmb">
    <vt:bool>false</vt:bool>
  </property>
  <property fmtid="{D5CDD505-2E9C-101B-9397-08002B2CF9AE}" pid="27" name="ShowMemberBane">
    <vt:bool>false</vt:bool>
  </property>
  <property fmtid="{D5CDD505-2E9C-101B-9397-08002B2CF9AE}" pid="28" name="DrawWindowWidth">
    <vt:r8>8115</vt:r8>
  </property>
  <property fmtid="{D5CDD505-2E9C-101B-9397-08002B2CF9AE}" pid="29" name="DrawWindowHeight">
    <vt:r8>5475</vt:r8>
  </property>
  <property fmtid="{D5CDD505-2E9C-101B-9397-08002B2CF9AE}" pid="30" name="OwnerHandle">
    <vt:i4>3015676</vt:i4>
  </property>
  <property fmtid="{D5CDD505-2E9C-101B-9397-08002B2CF9AE}" pid="31" name="DrawWindowLeft">
    <vt:r8>8415</vt:r8>
  </property>
  <property fmtid="{D5CDD505-2E9C-101B-9397-08002B2CF9AE}" pid="32" name="DrawWindowTop">
    <vt:r8>3660</vt:r8>
  </property>
</Properties>
</file>